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P9" i="12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4" l="1"/>
  <c r="AK99" i="26"/>
  <c r="AO99" i="24"/>
  <c r="AK99" i="30"/>
  <c r="AK99" i="24"/>
  <c r="BM99" i="14"/>
  <c r="AB22" i="63"/>
  <c r="AB22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N88" s="1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I99" s="1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N68" s="1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N64" s="1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N60" s="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N56" s="1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N52" s="1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N44" s="1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N40" s="1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B38"/>
  <c r="C38"/>
  <c r="B39"/>
  <c r="C39"/>
  <c r="B40"/>
  <c r="C40"/>
  <c r="B41"/>
  <c r="C4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B87"/>
  <c r="C87"/>
  <c r="F87" s="1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7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F54" s="1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B82"/>
  <c r="C82"/>
  <c r="B83"/>
  <c r="C83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F95" s="1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F37"/>
  <c r="U36"/>
  <c r="N36"/>
  <c r="F36"/>
  <c r="U35"/>
  <c r="U34"/>
  <c r="N34"/>
  <c r="F34"/>
  <c r="U33"/>
  <c r="N33"/>
  <c r="U32"/>
  <c r="N32"/>
  <c r="F32"/>
  <c r="U31"/>
  <c r="F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F96"/>
  <c r="U95"/>
  <c r="N95"/>
  <c r="F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F87"/>
  <c r="U86"/>
  <c r="N86"/>
  <c r="F86"/>
  <c r="U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F72"/>
  <c r="U71"/>
  <c r="U70"/>
  <c r="N70"/>
  <c r="F70"/>
  <c r="U69"/>
  <c r="F69"/>
  <c r="U68"/>
  <c r="F68"/>
  <c r="U67"/>
  <c r="F67"/>
  <c r="U66"/>
  <c r="N66"/>
  <c r="F66"/>
  <c r="U65"/>
  <c r="U64"/>
  <c r="F64"/>
  <c r="U63"/>
  <c r="U62"/>
  <c r="N62"/>
  <c r="F62"/>
  <c r="U61"/>
  <c r="U60"/>
  <c r="F60"/>
  <c r="U59"/>
  <c r="U58"/>
  <c r="N58"/>
  <c r="F58"/>
  <c r="U57"/>
  <c r="U56"/>
  <c r="F56"/>
  <c r="U55"/>
  <c r="U54"/>
  <c r="N54"/>
  <c r="F54"/>
  <c r="U53"/>
  <c r="F53"/>
  <c r="U52"/>
  <c r="F52"/>
  <c r="U51"/>
  <c r="U50"/>
  <c r="N50"/>
  <c r="F50"/>
  <c r="U49"/>
  <c r="F49"/>
  <c r="U48"/>
  <c r="N48"/>
  <c r="F48"/>
  <c r="U47"/>
  <c r="U46"/>
  <c r="N46"/>
  <c r="F46"/>
  <c r="U45"/>
  <c r="U44"/>
  <c r="F44"/>
  <c r="U43"/>
  <c r="U42"/>
  <c r="N42"/>
  <c r="F42"/>
  <c r="U41"/>
  <c r="U40"/>
  <c r="F40"/>
  <c r="U39"/>
  <c r="U38"/>
  <c r="U37"/>
  <c r="U36"/>
  <c r="F36"/>
  <c r="U35"/>
  <c r="U34"/>
  <c r="F34"/>
  <c r="U33"/>
  <c r="U32"/>
  <c r="F32"/>
  <c r="U31"/>
  <c r="N31"/>
  <c r="U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U64"/>
  <c r="F64"/>
  <c r="U63"/>
  <c r="U62"/>
  <c r="F62"/>
  <c r="U61"/>
  <c r="U60"/>
  <c r="F60"/>
  <c r="U59"/>
  <c r="U58"/>
  <c r="F58"/>
  <c r="U57"/>
  <c r="F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U39"/>
  <c r="F39"/>
  <c r="U38"/>
  <c r="F38"/>
  <c r="U37"/>
  <c r="F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U73"/>
  <c r="N73"/>
  <c r="U72"/>
  <c r="F72"/>
  <c r="U71"/>
  <c r="N71"/>
  <c r="U70"/>
  <c r="F70"/>
  <c r="U69"/>
  <c r="N69"/>
  <c r="U68"/>
  <c r="F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F52"/>
  <c r="U51"/>
  <c r="N51"/>
  <c r="F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U18"/>
  <c r="N18"/>
  <c r="F18"/>
  <c r="U17"/>
  <c r="U16"/>
  <c r="N16"/>
  <c r="F16"/>
  <c r="U15"/>
  <c r="F15"/>
  <c r="U14"/>
  <c r="N14"/>
  <c r="F14"/>
  <c r="U13"/>
  <c r="U12"/>
  <c r="N12"/>
  <c r="F12"/>
  <c r="U11"/>
  <c r="U10"/>
  <c r="N10"/>
  <c r="F10"/>
  <c r="U9"/>
  <c r="U8"/>
  <c r="N8"/>
  <c r="F8"/>
  <c r="U7"/>
  <c r="F7"/>
  <c r="U6"/>
  <c r="N6"/>
  <c r="F6"/>
  <c r="U5"/>
  <c r="U4"/>
  <c r="N4"/>
  <c r="U3"/>
  <c r="M99"/>
  <c r="J99"/>
  <c r="I99"/>
  <c r="A1"/>
  <c r="T99" i="56"/>
  <c r="S99"/>
  <c r="R99"/>
  <c r="Q99"/>
  <c r="P99"/>
  <c r="U98"/>
  <c r="F98"/>
  <c r="U97"/>
  <c r="U96"/>
  <c r="F96"/>
  <c r="U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U58"/>
  <c r="F58"/>
  <c r="U57"/>
  <c r="U56"/>
  <c r="F56"/>
  <c r="U55"/>
  <c r="U54"/>
  <c r="F54"/>
  <c r="U53"/>
  <c r="N53"/>
  <c r="F53"/>
  <c r="U52"/>
  <c r="F52"/>
  <c r="U51"/>
  <c r="F51"/>
  <c r="U50"/>
  <c r="N50"/>
  <c r="F50"/>
  <c r="U49"/>
  <c r="N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N37"/>
  <c r="U36"/>
  <c r="F36"/>
  <c r="U35"/>
  <c r="N35"/>
  <c r="U34"/>
  <c r="N34"/>
  <c r="F34"/>
  <c r="U33"/>
  <c r="N33"/>
  <c r="F33"/>
  <c r="U32"/>
  <c r="F32"/>
  <c r="U31"/>
  <c r="F31"/>
  <c r="U30"/>
  <c r="F30"/>
  <c r="U29"/>
  <c r="U28"/>
  <c r="F28"/>
  <c r="U27"/>
  <c r="U26"/>
  <c r="F26"/>
  <c r="U25"/>
  <c r="U24"/>
  <c r="F24"/>
  <c r="U23"/>
  <c r="N23"/>
  <c r="F23"/>
  <c r="U22"/>
  <c r="F22"/>
  <c r="U21"/>
  <c r="N21"/>
  <c r="U20"/>
  <c r="F20"/>
  <c r="U19"/>
  <c r="U18"/>
  <c r="N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U86"/>
  <c r="F86"/>
  <c r="U85"/>
  <c r="N85"/>
  <c r="U84"/>
  <c r="N84"/>
  <c r="F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F74"/>
  <c r="U73"/>
  <c r="N73"/>
  <c r="U72"/>
  <c r="N72"/>
  <c r="F72"/>
  <c r="U71"/>
  <c r="U70"/>
  <c r="F70"/>
  <c r="U69"/>
  <c r="N69"/>
  <c r="F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F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97" l="1"/>
  <c r="F93"/>
  <c r="F87"/>
  <c r="F74" i="57"/>
  <c r="F96" i="58"/>
  <c r="F77" i="55"/>
  <c r="F23" i="58"/>
  <c r="F71" i="61"/>
  <c r="F37"/>
  <c r="F73" i="55"/>
  <c r="F47" i="63"/>
  <c r="F78" i="58"/>
  <c r="F21" i="61"/>
  <c r="F40" i="58"/>
  <c r="F38" i="61"/>
  <c r="F93" i="57"/>
  <c r="F30" i="61"/>
  <c r="F43" i="56"/>
  <c r="F94"/>
  <c r="F85" i="58"/>
  <c r="F65"/>
  <c r="F63"/>
  <c r="F55"/>
  <c r="F43"/>
  <c r="F51"/>
  <c r="N96" i="62"/>
  <c r="N72" i="61"/>
  <c r="N7" i="56"/>
  <c r="N11"/>
  <c r="N15"/>
  <c r="N19"/>
  <c r="N27"/>
  <c r="N31"/>
  <c r="N39"/>
  <c r="N43"/>
  <c r="N47"/>
  <c r="N51"/>
  <c r="C99" i="63"/>
  <c r="F27"/>
  <c r="F25"/>
  <c r="B99"/>
  <c r="F23" i="62"/>
  <c r="F85" i="61"/>
  <c r="F51"/>
  <c r="F45"/>
  <c r="F41"/>
  <c r="F27"/>
  <c r="F15"/>
  <c r="B99"/>
  <c r="F77" i="56"/>
  <c r="F69"/>
  <c r="F59"/>
  <c r="C99"/>
  <c r="F37"/>
  <c r="F29"/>
  <c r="B99"/>
  <c r="F83" i="55"/>
  <c r="C99"/>
  <c r="F27"/>
  <c r="F19"/>
  <c r="F17"/>
  <c r="F89" i="58"/>
  <c r="F61"/>
  <c r="F59"/>
  <c r="F35"/>
  <c r="F33"/>
  <c r="F25"/>
  <c r="F15"/>
  <c r="B99"/>
  <c r="F73" i="57"/>
  <c r="C99"/>
  <c r="F47"/>
  <c r="F25"/>
  <c r="F17"/>
  <c r="F4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V13" s="1"/>
  <c r="M14" i="65"/>
  <c r="D14" i="55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O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O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V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O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O13" s="1"/>
  <c r="N25"/>
  <c r="N29"/>
  <c r="O29" s="1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4"/>
  <c r="V88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O63" s="1"/>
  <c r="N66"/>
  <c r="N67"/>
  <c r="N70"/>
  <c r="N71"/>
  <c r="O71" s="1"/>
  <c r="N74"/>
  <c r="N75"/>
  <c r="N78"/>
  <c r="N79"/>
  <c r="N82"/>
  <c r="N83"/>
  <c r="N86"/>
  <c r="N87"/>
  <c r="O87" s="1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N60"/>
  <c r="N63"/>
  <c r="N64"/>
  <c r="O64" s="1"/>
  <c r="N67"/>
  <c r="N68"/>
  <c r="O68" s="1"/>
  <c r="N71"/>
  <c r="N72"/>
  <c r="O72" s="1"/>
  <c r="N75"/>
  <c r="N76"/>
  <c r="O76" s="1"/>
  <c r="N79"/>
  <c r="N80"/>
  <c r="N83"/>
  <c r="N84"/>
  <c r="O84" s="1"/>
  <c r="N87"/>
  <c r="N88"/>
  <c r="O88" s="1"/>
  <c r="N91"/>
  <c r="N92"/>
  <c r="N95"/>
  <c r="N96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27" i="55"/>
  <c r="V48"/>
  <c r="O48"/>
  <c r="O32"/>
  <c r="V40"/>
  <c r="V47"/>
  <c r="V24"/>
  <c r="V43"/>
  <c r="V10" i="56"/>
  <c r="V19"/>
  <c r="V24"/>
  <c r="V26"/>
  <c r="O26"/>
  <c r="V40"/>
  <c r="V42"/>
  <c r="N8" i="55"/>
  <c r="F9"/>
  <c r="I99"/>
  <c r="M99"/>
  <c r="G10"/>
  <c r="N12"/>
  <c r="F13"/>
  <c r="N28"/>
  <c r="O28" s="1"/>
  <c r="F29"/>
  <c r="N44"/>
  <c r="O44" s="1"/>
  <c r="F45"/>
  <c r="V54"/>
  <c r="N60"/>
  <c r="F61"/>
  <c r="O80"/>
  <c r="O92"/>
  <c r="V6" i="56"/>
  <c r="V15"/>
  <c r="O47"/>
  <c r="V52"/>
  <c r="V75"/>
  <c r="V28" i="55"/>
  <c r="V44"/>
  <c r="O18" i="56"/>
  <c r="O32"/>
  <c r="V32"/>
  <c r="V34"/>
  <c r="O34"/>
  <c r="O43"/>
  <c r="V48"/>
  <c r="V50"/>
  <c r="B99" i="55"/>
  <c r="F3"/>
  <c r="K99"/>
  <c r="F5"/>
  <c r="N20"/>
  <c r="O20" s="1"/>
  <c r="F21"/>
  <c r="N36"/>
  <c r="O36" s="1"/>
  <c r="F37"/>
  <c r="N52"/>
  <c r="F53"/>
  <c r="O68"/>
  <c r="O76"/>
  <c r="O84"/>
  <c r="O5" i="56"/>
  <c r="O21"/>
  <c r="O37"/>
  <c r="O53"/>
  <c r="O61"/>
  <c r="O69"/>
  <c r="O77"/>
  <c r="V7"/>
  <c r="O14"/>
  <c r="O23"/>
  <c r="V28"/>
  <c r="O30"/>
  <c r="V44"/>
  <c r="O46"/>
  <c r="V66"/>
  <c r="V71"/>
  <c r="V74"/>
  <c r="V90"/>
  <c r="V95"/>
  <c r="J99" i="55"/>
  <c r="N24"/>
  <c r="N40"/>
  <c r="O40" s="1"/>
  <c r="N56"/>
  <c r="O96"/>
  <c r="O56" i="56"/>
  <c r="V63" i="55"/>
  <c r="V79"/>
  <c r="G3" i="56"/>
  <c r="V56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98"/>
  <c r="V68" i="55"/>
  <c r="V76"/>
  <c r="V80"/>
  <c r="V84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7"/>
  <c r="V85"/>
  <c r="V89"/>
  <c r="V97"/>
  <c r="N3" i="57"/>
  <c r="V49" i="58"/>
  <c r="V78"/>
  <c r="N3" i="56"/>
  <c r="N90" i="57"/>
  <c r="F91"/>
  <c r="K99" i="58"/>
  <c r="U99"/>
  <c r="F9"/>
  <c r="F17"/>
  <c r="V26"/>
  <c r="V58"/>
  <c r="V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51" i="55" l="1"/>
  <c r="V27" i="56"/>
  <c r="V31"/>
  <c r="V51"/>
  <c r="V35"/>
  <c r="O13" i="55"/>
  <c r="O95" i="56"/>
  <c r="O79"/>
  <c r="O71"/>
  <c r="O63"/>
  <c r="O4" i="55"/>
  <c r="O7"/>
  <c r="O91"/>
  <c r="O35"/>
  <c r="V11" i="56"/>
  <c r="O91"/>
  <c r="O83"/>
  <c r="O75"/>
  <c r="O67"/>
  <c r="O59"/>
  <c r="G90" i="55"/>
  <c r="V90" s="1"/>
  <c r="G82"/>
  <c r="V82" s="1"/>
  <c r="V94"/>
  <c r="O74" i="56"/>
  <c r="O38"/>
  <c r="V70"/>
  <c r="O98"/>
  <c r="O90"/>
  <c r="O82"/>
  <c r="E99"/>
  <c r="O22"/>
  <c r="V86" i="55"/>
  <c r="O74" i="58"/>
  <c r="O26"/>
  <c r="V70" i="55"/>
  <c r="V98"/>
  <c r="O22" i="58"/>
  <c r="O30" i="55"/>
  <c r="O17"/>
  <c r="O65" i="56"/>
  <c r="O42"/>
  <c r="O46" i="55"/>
  <c r="O30" i="58"/>
  <c r="O74" i="55"/>
  <c r="O66"/>
  <c r="O3"/>
  <c r="O39" i="56"/>
  <c r="O15"/>
  <c r="O22" i="55"/>
  <c r="O66" i="58"/>
  <c r="O45"/>
  <c r="O95" i="55"/>
  <c r="O11" i="57"/>
  <c r="O97" i="58"/>
  <c r="O65"/>
  <c r="O41"/>
  <c r="O25"/>
  <c r="O48" i="57"/>
  <c r="O64"/>
  <c r="O73" i="56"/>
  <c r="O57"/>
  <c r="O45"/>
  <c r="O78"/>
  <c r="O62"/>
  <c r="O58"/>
  <c r="O54"/>
  <c r="O10"/>
  <c r="O78" i="55"/>
  <c r="O9" i="58"/>
  <c r="O93"/>
  <c r="O77"/>
  <c r="O61"/>
  <c r="O37"/>
  <c r="O21"/>
  <c r="O42"/>
  <c r="O87" i="56"/>
  <c r="V58"/>
  <c r="O25"/>
  <c r="O64" i="55"/>
  <c r="O62"/>
  <c r="G52"/>
  <c r="V52" s="1"/>
  <c r="V88"/>
  <c r="V72"/>
  <c r="O24"/>
  <c r="O12"/>
  <c r="O9"/>
  <c r="O96" i="56"/>
  <c r="O92"/>
  <c r="V73"/>
  <c r="O60"/>
  <c r="O55"/>
  <c r="G8"/>
  <c r="V8" s="1"/>
  <c r="G4"/>
  <c r="V4" s="1"/>
  <c r="O94"/>
  <c r="O86"/>
  <c r="V62"/>
  <c r="G60" i="55"/>
  <c r="V60" s="1"/>
  <c r="E99"/>
  <c r="G14"/>
  <c r="O56"/>
  <c r="O19"/>
  <c r="D99"/>
  <c r="V16"/>
  <c r="O11"/>
  <c r="V97" i="58"/>
  <c r="V93"/>
  <c r="V77"/>
  <c r="V61"/>
  <c r="V42"/>
  <c r="V41"/>
  <c r="O29"/>
  <c r="G54" i="57"/>
  <c r="V54" s="1"/>
  <c r="G22"/>
  <c r="V22" s="1"/>
  <c r="G91" i="58"/>
  <c r="O81"/>
  <c r="G75"/>
  <c r="G59"/>
  <c r="O57"/>
  <c r="O53"/>
  <c r="G43"/>
  <c r="V43" s="1"/>
  <c r="V37"/>
  <c r="G27"/>
  <c r="V25"/>
  <c r="O14"/>
  <c r="G11"/>
  <c r="V11" s="1"/>
  <c r="E99"/>
  <c r="O17"/>
  <c r="D99"/>
  <c r="G98" i="57"/>
  <c r="V98" s="1"/>
  <c r="G86"/>
  <c r="O86" s="1"/>
  <c r="G82"/>
  <c r="V82" s="1"/>
  <c r="G66"/>
  <c r="V66" s="1"/>
  <c r="G50"/>
  <c r="V50" s="1"/>
  <c r="G34"/>
  <c r="V34" s="1"/>
  <c r="G25"/>
  <c r="V25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9" l="1"/>
  <c r="O54" i="57"/>
  <c r="O9"/>
  <c r="O66"/>
  <c r="O82" i="55"/>
  <c r="O90"/>
  <c r="V45" i="57"/>
  <c r="O50"/>
  <c r="O5"/>
  <c r="O98"/>
  <c r="O11" i="58"/>
  <c r="O8" i="56"/>
  <c r="O52" i="55"/>
  <c r="O4" i="56"/>
  <c r="O12"/>
  <c r="O60" i="55"/>
  <c r="O14"/>
  <c r="V14"/>
  <c r="O25" i="57"/>
  <c r="O22"/>
  <c r="O77"/>
  <c r="O34"/>
  <c r="V13"/>
  <c r="V91" i="58"/>
  <c r="O91"/>
  <c r="O75"/>
  <c r="V75"/>
  <c r="O59"/>
  <c r="V59"/>
  <c r="O56"/>
  <c r="O43"/>
  <c r="V27"/>
  <c r="O27"/>
  <c r="V86" i="57"/>
  <c r="O82"/>
  <c r="O61"/>
  <c r="V53"/>
  <c r="O2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95"/>
  <c r="DB67"/>
  <c r="DB63"/>
  <c r="DB42"/>
  <c r="DB37"/>
  <c r="DB33"/>
  <c r="DB29"/>
  <c r="DB25"/>
  <c r="BR99"/>
  <c r="DB3"/>
  <c r="BT96"/>
  <c r="DJ96" s="1"/>
  <c r="F96" i="40" s="1"/>
  <c r="BT32" i="54"/>
  <c r="DJ32" s="1"/>
  <c r="F32" i="40" s="1"/>
  <c r="BT28" i="54"/>
  <c r="BT24"/>
  <c r="BT8"/>
  <c r="CZ97"/>
  <c r="CZ6"/>
  <c r="CV9"/>
  <c r="CV4"/>
  <c r="BM96"/>
  <c r="DI96" s="1"/>
  <c r="E96" i="40" s="1"/>
  <c r="BM62" i="54"/>
  <c r="BM42"/>
  <c r="BM40"/>
  <c r="DI40" s="1"/>
  <c r="E40" i="40" s="1"/>
  <c r="BM16" i="54"/>
  <c r="DI16" s="1"/>
  <c r="E16" i="40" s="1"/>
  <c r="BM4" i="54"/>
  <c r="CO5"/>
  <c r="BF96"/>
  <c r="DH96" s="1"/>
  <c r="D96" i="40" s="1"/>
  <c r="BF56" i="54"/>
  <c r="DH56" s="1"/>
  <c r="D56" i="40" s="1"/>
  <c r="BF42" i="54"/>
  <c r="BF32"/>
  <c r="BF28"/>
  <c r="DH28" s="1"/>
  <c r="D28" i="40" s="1"/>
  <c r="BF24" i="54"/>
  <c r="BF16"/>
  <c r="BF14"/>
  <c r="DH14" s="1"/>
  <c r="D14" i="40" s="1"/>
  <c r="AY67" i="54"/>
  <c r="AY96"/>
  <c r="AY93"/>
  <c r="AY70"/>
  <c r="AY24"/>
  <c r="DG24" s="1"/>
  <c r="C24" i="40" s="1"/>
  <c r="CA59" i="5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DI30" s="1"/>
  <c r="E30" i="40" s="1"/>
  <c r="AR34" i="54"/>
  <c r="AY34"/>
  <c r="BF34"/>
  <c r="BM3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BX50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DG66" s="1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BT43"/>
  <c r="DJ43" s="1"/>
  <c r="F43" i="40" s="1"/>
  <c r="DA44" i="54"/>
  <c r="BT48"/>
  <c r="BT51"/>
  <c r="BT52"/>
  <c r="CZ53"/>
  <c r="DB55"/>
  <c r="BT58"/>
  <c r="DB59"/>
  <c r="BT60"/>
  <c r="CZ61"/>
  <c r="BT63"/>
  <c r="BT66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DJ67" s="1"/>
  <c r="F67" i="40" s="1"/>
  <c r="BT69" i="54"/>
  <c r="BT72"/>
  <c r="BT78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DI25" s="1"/>
  <c r="E25" i="40" s="1"/>
  <c r="BM29" i="54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DH9" s="1"/>
  <c r="D9" i="40" s="1"/>
  <c r="BF23" i="54"/>
  <c r="DH23" s="1"/>
  <c r="D23" i="40" s="1"/>
  <c r="DJ23" i="54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DH92" s="1"/>
  <c r="D92" i="40" s="1"/>
  <c r="DJ92" i="54"/>
  <c r="F92" i="40" s="1"/>
  <c r="BF97" i="54"/>
  <c r="DI5"/>
  <c r="E5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DH63" s="1"/>
  <c r="D63" i="40" s="1"/>
  <c r="BF65" i="54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G15" s="1"/>
  <c r="C15" i="40" s="1"/>
  <c r="AY17" i="54"/>
  <c r="DG17" s="1"/>
  <c r="C17" i="40" s="1"/>
  <c r="AY19" i="54"/>
  <c r="DI19"/>
  <c r="E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AY48"/>
  <c r="AY58"/>
  <c r="DG58" s="1"/>
  <c r="C58" i="40" s="1"/>
  <c r="DI58" i="54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AY25"/>
  <c r="AY28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DG89" s="1"/>
  <c r="C89" i="40" s="1"/>
  <c r="CE89" i="54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AY21" i="54"/>
  <c r="AY23"/>
  <c r="DG23" s="1"/>
  <c r="C23" i="40" s="1"/>
  <c r="AY26" i="54"/>
  <c r="DH26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AY64"/>
  <c r="AY68"/>
  <c r="AY71"/>
  <c r="AY82"/>
  <c r="DG82" s="1"/>
  <c r="C82" i="40" s="1"/>
  <c r="AY84" i="54"/>
  <c r="AY88"/>
  <c r="DH88"/>
  <c r="D88" i="40" s="1"/>
  <c r="AY90" i="54"/>
  <c r="DG90" s="1"/>
  <c r="C90" i="40" s="1"/>
  <c r="AY98" i="54"/>
  <c r="DH5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I56" i="54"/>
  <c r="E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AR95" i="54"/>
  <c r="DF95" s="1"/>
  <c r="B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G26" i="54"/>
  <c r="C26" i="40" s="1"/>
  <c r="DI26" i="54"/>
  <c r="E26" i="40" s="1"/>
  <c r="DG32" i="54"/>
  <c r="C32" i="40" s="1"/>
  <c r="DI32" i="54"/>
  <c r="E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BX54"/>
  <c r="DG55"/>
  <c r="C55" i="40" s="1"/>
  <c r="DJ58" i="54"/>
  <c r="F58" i="40" s="1"/>
  <c r="DG62" i="54"/>
  <c r="C62" i="40" s="1"/>
  <c r="BX62" i="54"/>
  <c r="DG70"/>
  <c r="BX70"/>
  <c r="DG79"/>
  <c r="C79" i="40" s="1"/>
  <c r="DG81" i="54"/>
  <c r="C81" i="40" s="1"/>
  <c r="DG88" i="54"/>
  <c r="C88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G28" i="54"/>
  <c r="C28" i="40" s="1"/>
  <c r="AR30" i="54"/>
  <c r="DF30" s="1"/>
  <c r="B30" i="40" s="1"/>
  <c r="DG30" i="54"/>
  <c r="C30" i="40" s="1"/>
  <c r="DH30" i="54"/>
  <c r="D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20" i="54" l="1"/>
  <c r="DD30"/>
  <c r="DD29"/>
  <c r="DD71"/>
  <c r="CW74"/>
  <c r="CW16"/>
  <c r="CP12"/>
  <c r="CI37"/>
  <c r="CI17"/>
  <c r="C5" i="40"/>
  <c r="DK5" i="54"/>
  <c r="CB50"/>
  <c r="CB41"/>
  <c r="CB37"/>
  <c r="CB25"/>
  <c r="CB74"/>
  <c r="CB18"/>
  <c r="CB14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AE66" i="26" s="1"/>
  <c r="DK52" i="54"/>
  <c r="C52" i="40"/>
  <c r="AE52" i="26" s="1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D99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G52"/>
  <c r="C99"/>
  <c r="G99" s="1"/>
  <c r="AE99" i="29"/>
  <c r="AE99" i="28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N9" i="29" s="1"/>
  <c r="V9" i="53"/>
  <c r="U9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N10" i="28" s="1"/>
  <c r="U10" i="53"/>
  <c r="N10" i="27" s="1"/>
  <c r="T10" i="53"/>
  <c r="N10" i="26" s="1"/>
  <c r="O10" i="53"/>
  <c r="S10"/>
  <c r="N10" i="24" s="1"/>
  <c r="W10" i="53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AG12" i="29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N28" i="27" s="1"/>
  <c r="T28" i="53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W4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W48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N50" i="26" s="1"/>
  <c r="O50" i="53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N52" i="26" s="1"/>
  <c r="O52" i="53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O55"/>
  <c r="S55"/>
  <c r="N55" i="24" s="1"/>
  <c r="W55" i="53"/>
  <c r="N55" i="29" s="1"/>
  <c r="V55" i="53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6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N70" i="24" s="1"/>
  <c r="W70" i="53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AF73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N82" i="27" s="1"/>
  <c r="T82" i="53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N89" i="27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V9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9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AF102" s="1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<sst xmlns="http://schemas.openxmlformats.org/spreadsheetml/2006/main" count="8271" uniqueCount="511">
  <si>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</si>
  <si>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</si>
  <si>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</si>
  <si>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</si>
  <si>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</si>
  <si>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</si>
  <si>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</si>
  <si>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</si>
  <si>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</si>
  <si>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</si>
  <si>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</si>
  <si>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</si>
  <si>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</si>
  <si>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</si>
  <si>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</si>
  <si>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</si>
  <si>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</si>
  <si>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</si>
  <si>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</si>
  <si>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</si>
  <si>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</si>
  <si>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</si>
  <si>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</si>
  <si>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</si>
  <si>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</si>
  <si>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</si>
  <si>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</si>
  <si>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</si>
  <si>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</si>
  <si>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</si>
  <si>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</si>
  <si>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</si>
  <si>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</si>
  <si>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</si>
  <si>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</si>
  <si>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</si>
  <si>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</si>
  <si>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</si>
  <si>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</si>
  <si>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</si>
  <si>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</si>
  <si>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</si>
  <si>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</si>
  <si>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</si>
  <si>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</si>
  <si>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</si>
  <si>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</si>
  <si>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</si>
  <si>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</si>
  <si>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</si>
  <si>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</si>
  <si>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</si>
  <si>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</si>
  <si>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</si>
  <si>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</si>
  <si>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</si>
  <si>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</si>
  <si>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</si>
  <si>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</si>
  <si>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</si>
  <si>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</si>
  <si>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</si>
  <si>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</si>
  <si>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</si>
  <si>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</si>
  <si>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</si>
  <si>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</si>
  <si>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</si>
  <si>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</si>
  <si>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</si>
  <si>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</si>
  <si>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</si>
  <si>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</si>
  <si>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</si>
  <si>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</si>
  <si>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</si>
  <si>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</si>
  <si>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</si>
  <si>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</si>
  <si>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</si>
  <si>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</si>
  <si>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</si>
  <si>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</si>
  <si>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</si>
  <si>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</si>
  <si>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</si>
  <si>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</si>
  <si>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</si>
  <si>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</si>
  <si>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</si>
  <si>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</si>
  <si>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</si>
  <si>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</si>
  <si>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</si>
  <si>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</si>
  <si>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</si>
  <si>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</si>
  <si>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</si>
  <si>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</si>
  <si>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</si>
  <si>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</si>
  <si>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</si>
  <si>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</si>
  <si>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</si>
  <si>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</si>
  <si>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</si>
  <si>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</si>
  <si>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</si>
  <si>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</si>
  <si>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</si>
  <si>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</si>
  <si>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</si>
  <si>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</si>
  <si>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</si>
  <si>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</si>
  <si>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</si>
  <si>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</si>
  <si>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</si>
  <si>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</si>
  <si>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</si>
  <si>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</si>
  <si>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</si>
  <si>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</si>
  <si>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</si>
  <si>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</si>
  <si>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</si>
  <si>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</si>
  <si>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</si>
  <si>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</si>
  <si>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</si>
  <si>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</si>
  <si>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</si>
  <si>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</si>
  <si>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</si>
  <si>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</si>
  <si>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</si>
  <si>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</si>
  <si>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</si>
  <si>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</si>
  <si>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</si>
  <si>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</si>
  <si>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</si>
  <si>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</si>
  <si>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</si>
  <si>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</si>
  <si>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</si>
  <si>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</si>
  <si>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</si>
  <si>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</si>
  <si>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</si>
  <si>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</si>
  <si>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</si>
  <si>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</si>
  <si>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</si>
  <si>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</si>
  <si>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</si>
  <si>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</si>
  <si>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</si>
  <si>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</si>
  <si>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</si>
  <si>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</si>
  <si>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</si>
  <si>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</si>
  <si>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</si>
  <si>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</si>
  <si>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</si>
  <si>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</si>
  <si>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</si>
  <si>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</si>
  <si>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</si>
  <si>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</si>
  <si>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</si>
  <si>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</si>
  <si>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</si>
  <si>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</si>
  <si>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</si>
  <si>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</si>
  <si>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</si>
  <si>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</si>
  <si>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</si>
  <si>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</si>
  <si>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</si>
  <si>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</si>
  <si>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</si>
  <si>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</si>
  <si>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</si>
  <si>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</si>
  <si>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</si>
  <si>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</si>
  <si>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</si>
  <si>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</si>
  <si>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</si>
  <si>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</si>
  <si>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</si>
  <si>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</si>
  <si>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</si>
  <si>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</si>
  <si>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</si>
  <si>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</si>
  <si>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</si>
  <si>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</si>
  <si>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</si>
  <si>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</si>
  <si>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</si>
  <si>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</si>
  <si>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</si>
  <si>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</si>
  <si>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</si>
  <si>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</si>
  <si>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</si>
  <si>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</si>
  <si>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</si>
  <si>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</si>
  <si>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</si>
  <si>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</si>
  <si>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</si>
  <si>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</si>
  <si>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</si>
  <si>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</si>
  <si>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</si>
  <si>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</si>
  <si>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</si>
  <si>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</si>
  <si>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</si>
  <si>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</si>
  <si>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</si>
  <si>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</si>
  <si>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</si>
  <si>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</si>
  <si>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</si>
  <si>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</si>
  <si>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</si>
  <si>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</si>
  <si>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</si>
  <si>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</si>
  <si>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</si>
  <si>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</si>
  <si>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</si>
  <si>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</si>
  <si>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</si>
  <si>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</si>
  <si>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</si>
  <si>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</si>
  <si>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</si>
  <si>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</si>
  <si>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</si>
  <si>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</si>
  <si>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</si>
  <si>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</si>
  <si>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</si>
  <si>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</si>
  <si>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</si>
  <si>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</si>
  <si>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</si>
  <si>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</si>
  <si>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</si>
  <si>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</si>
  <si>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</si>
  <si>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</si>
  <si>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</si>
  <si>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</si>
  <si>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</si>
  <si>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</si>
  <si>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</si>
  <si>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</si>
  <si>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</si>
  <si>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</si>
  <si>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</si>
  <si>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</si>
  <si>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</si>
  <si>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</si>
  <si>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</si>
  <si>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</si>
  <si>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</si>
  <si>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</si>
  <si>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</si>
  <si>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</si>
  <si>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</si>
  <si>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</si>
  <si>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</si>
  <si>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</si>
  <si>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</si>
  <si>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</si>
  <si>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</si>
  <si>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</si>
  <si>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</si>
  <si>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</si>
  <si>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</si>
  <si>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</si>
  <si>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</si>
  <si>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</si>
  <si>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</si>
  <si>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</si>
  <si>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</si>
  <si>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</si>
  <si>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</si>
  <si>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</si>
  <si>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</si>
  <si>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</si>
  <si>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</si>
  <si>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</si>
  <si>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</si>
  <si>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</si>
  <si>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</si>
  <si>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</si>
  <si>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</si>
  <si>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</si>
  <si>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</si>
  <si>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</si>
  <si>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</si>
  <si>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</si>
  <si>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</si>
  <si>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</si>
  <si>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</si>
  <si>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</si>
  <si>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</si>
  <si>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</si>
  <si>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</si>
  <si>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</si>
  <si>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</si>
  <si>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</si>
  <si>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</si>
  <si>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</si>
  <si>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</si>
  <si>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</si>
  <si>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</si>
  <si>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</si>
  <si>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</si>
  <si>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</si>
  <si>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</si>
  <si>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</si>
  <si>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</si>
  <si>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</si>
  <si>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</si>
  <si>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</si>
  <si>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</si>
  <si>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</si>
  <si>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</si>
  <si>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</si>
  <si>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</si>
  <si>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</si>
  <si>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</si>
  <si>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</si>
  <si>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</si>
  <si>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</si>
  <si>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</si>
  <si>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</si>
  <si>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</si>
  <si>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</si>
  <si>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</si>
  <si>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</si>
  <si>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</si>
  <si>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</si>
  <si>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</si>
  <si>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</si>
  <si>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</si>
  <si>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</si>
  <si>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</si>
  <si>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</si>
  <si>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</si>
  <si>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</si>
  <si>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</si>
  <si>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</si>
  <si>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</si>
  <si>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</si>
  <si>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</si>
  <si>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</si>
  <si>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</si>
  <si>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</si>
  <si>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</si>
  <si>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</si>
  <si>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</si>
  <si>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</si>
  <si>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</si>
  <si>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</si>
  <si>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</si>
  <si>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</si>
  <si>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</si>
  <si>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</si>
  <si>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</si>
  <si>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</si>
  <si>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</si>
  <si>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</si>
  <si>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</si>
  <si>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</si>
  <si>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</si>
  <si>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</si>
  <si>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</si>
  <si>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</si>
  <si>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</si>
  <si>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</si>
  <si>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</si>
  <si>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</si>
  <si>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</si>
  <si>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</si>
  <si>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</si>
  <si>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</si>
  <si>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</si>
  <si>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</si>
  <si>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</si>
  <si>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</si>
  <si>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</si>
  <si>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</si>
  <si>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</si>
  <si>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</si>
  <si>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</si>
  <si>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</si>
  <si>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</si>
  <si>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</si>
  <si>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</si>
  <si>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</si>
  <si>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</si>
  <si>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</si>
  <si>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</si>
  <si>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</si>
  <si>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</si>
  <si>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</si>
  <si>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</si>
  <si>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</si>
  <si>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</si>
  <si>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</si>
  <si>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</si>
  <si>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</si>
  <si>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</si>
  <si>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</si>
  <si>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</si>
  <si>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</si>
  <si>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</si>
  <si>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</si>
  <si>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</si>
  <si>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</si>
  <si>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</si>
  <si>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</si>
  <si>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</si>
  <si>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</si>
  <si>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</si>
  <si>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</si>
  <si>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</si>
  <si>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</si>
  <si>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</si>
  <si>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</si>
  <si>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</si>
  <si>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</si>
  <si>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</si>
  <si>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</si>
  <si>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</si>
  <si>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</si>
  <si>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</si>
  <si>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</si>
  <si>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</si>
  <si>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</si>
  <si>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</si>
  <si>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</si>
  <si>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</si>
  <si>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</si>
  <si>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</si>
  <si>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</si>
  <si>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</si>
  <si>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</si>
  <si>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</si>
  <si>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</si>
  <si>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</si>
  <si>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</si>
  <si>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</si>
  <si>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</si>
  <si>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</si>
  <si>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</si>
  <si>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</si>
  <si>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</si>
  <si>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</si>
  <si>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</si>
  <si>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</si>
  <si>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</si>
  <si>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</si>
  <si>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</si>
  <si>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</si>
  <si>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</si>
  <si>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</si>
  <si>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</si>
  <si>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</si>
  <si>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</si>
  <si>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</si>
  <si>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</si>
  <si>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</si>
  <si>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</si>
  <si>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</si>
  <si>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</si>
  <si>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48IS2023/01/09</t>
  </si>
  <si>
    <t>ADHPL</t>
  </si>
  <si>
    <t>APNRL</t>
  </si>
  <si>
    <t>CHANJUII</t>
  </si>
  <si>
    <t>KEDARSUGAR</t>
  </si>
  <si>
    <t>MALANA</t>
  </si>
  <si>
    <t>MRNCANEPWR</t>
  </si>
  <si>
    <t>NIRANISUGAR</t>
  </si>
  <si>
    <t>NSLKSLWPRTY</t>
  </si>
  <si>
    <t>SEILP2</t>
  </si>
  <si>
    <t>SHPPBPL</t>
  </si>
  <si>
    <t>Teesta_III</t>
  </si>
  <si>
    <t>GOA_Beneficiary</t>
  </si>
  <si>
    <t>HP</t>
  </si>
  <si>
    <t>Meghalaya_Ben</t>
  </si>
  <si>
    <t>UTTARAKHAND</t>
  </si>
  <si>
    <t>SOLAPUR_SOLAR</t>
  </si>
  <si>
    <t>TS1PL_BKN</t>
  </si>
  <si>
    <t xml:space="preserve">Northern_Railway_Delhi </t>
  </si>
  <si>
    <t>East_Delhi_Waste_Processing_Company_Limited_(EDWPCL)</t>
  </si>
  <si>
    <t>IssueTime</t>
  </si>
  <si>
    <t>AB Hotels</t>
  </si>
  <si>
    <t>GUJAR</t>
  </si>
  <si>
    <t>Max_S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</si>
</sst>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9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30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165</v>
          </cell>
          <cell r="C5">
            <v>110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110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110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110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110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110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110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110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110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110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110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110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110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110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110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110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110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110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110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110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110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110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110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110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110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110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110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110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110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110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110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110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110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110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110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110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110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110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110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110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110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110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110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110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110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110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110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110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110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110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110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110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110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110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110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110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110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110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110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110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110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110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110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110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110</v>
          </cell>
          <cell r="D69">
            <v>0</v>
          </cell>
          <cell r="E69">
            <v>0</v>
          </cell>
          <cell r="H69">
            <v>0</v>
          </cell>
          <cell r="I69">
            <v>20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110</v>
          </cell>
          <cell r="D70">
            <v>0</v>
          </cell>
          <cell r="E70">
            <v>0</v>
          </cell>
          <cell r="H70">
            <v>0</v>
          </cell>
          <cell r="I70">
            <v>20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110</v>
          </cell>
          <cell r="D71">
            <v>0</v>
          </cell>
          <cell r="E71">
            <v>0</v>
          </cell>
          <cell r="H71">
            <v>0</v>
          </cell>
          <cell r="I71">
            <v>20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110</v>
          </cell>
          <cell r="D72">
            <v>0</v>
          </cell>
          <cell r="E72">
            <v>0</v>
          </cell>
          <cell r="H72">
            <v>0</v>
          </cell>
          <cell r="I72">
            <v>20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110</v>
          </cell>
          <cell r="D73">
            <v>0</v>
          </cell>
          <cell r="E73">
            <v>0</v>
          </cell>
          <cell r="H73">
            <v>0</v>
          </cell>
          <cell r="I73">
            <v>20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110</v>
          </cell>
          <cell r="D74">
            <v>0</v>
          </cell>
          <cell r="E74">
            <v>0</v>
          </cell>
          <cell r="H74">
            <v>0</v>
          </cell>
          <cell r="I74">
            <v>40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110</v>
          </cell>
          <cell r="D75">
            <v>0</v>
          </cell>
          <cell r="E75">
            <v>0</v>
          </cell>
          <cell r="H75">
            <v>0</v>
          </cell>
          <cell r="I75">
            <v>40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110</v>
          </cell>
          <cell r="D76">
            <v>0</v>
          </cell>
          <cell r="E76">
            <v>0</v>
          </cell>
          <cell r="H76">
            <v>0</v>
          </cell>
          <cell r="I76">
            <v>40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110</v>
          </cell>
          <cell r="D77">
            <v>0</v>
          </cell>
          <cell r="E77">
            <v>0</v>
          </cell>
          <cell r="H77">
            <v>0</v>
          </cell>
          <cell r="I77">
            <v>65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110</v>
          </cell>
          <cell r="D78">
            <v>0</v>
          </cell>
          <cell r="E78">
            <v>0</v>
          </cell>
          <cell r="H78">
            <v>0</v>
          </cell>
          <cell r="I78">
            <v>65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110</v>
          </cell>
          <cell r="D79">
            <v>0</v>
          </cell>
          <cell r="E79">
            <v>0</v>
          </cell>
          <cell r="H79">
            <v>0</v>
          </cell>
          <cell r="I79">
            <v>65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110</v>
          </cell>
          <cell r="D80">
            <v>0</v>
          </cell>
          <cell r="E80">
            <v>0</v>
          </cell>
          <cell r="H80">
            <v>0</v>
          </cell>
          <cell r="I80">
            <v>65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110</v>
          </cell>
          <cell r="D81">
            <v>0</v>
          </cell>
          <cell r="E81">
            <v>0</v>
          </cell>
          <cell r="H81">
            <v>0</v>
          </cell>
          <cell r="I81">
            <v>85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110</v>
          </cell>
          <cell r="D82">
            <v>0</v>
          </cell>
          <cell r="E82">
            <v>0</v>
          </cell>
          <cell r="H82">
            <v>0</v>
          </cell>
          <cell r="I82">
            <v>85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110</v>
          </cell>
          <cell r="D83">
            <v>0</v>
          </cell>
          <cell r="E83">
            <v>0</v>
          </cell>
          <cell r="H83">
            <v>0</v>
          </cell>
          <cell r="I83">
            <v>85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110</v>
          </cell>
          <cell r="D84">
            <v>0</v>
          </cell>
          <cell r="E84">
            <v>0</v>
          </cell>
          <cell r="H84">
            <v>0</v>
          </cell>
          <cell r="I84">
            <v>85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110</v>
          </cell>
          <cell r="D85">
            <v>0</v>
          </cell>
          <cell r="E85">
            <v>0</v>
          </cell>
          <cell r="H85">
            <v>0</v>
          </cell>
          <cell r="I85">
            <v>85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110</v>
          </cell>
          <cell r="D86">
            <v>0</v>
          </cell>
          <cell r="E86">
            <v>0</v>
          </cell>
          <cell r="H86">
            <v>0</v>
          </cell>
          <cell r="I86">
            <v>85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110</v>
          </cell>
          <cell r="D87">
            <v>0</v>
          </cell>
          <cell r="E87">
            <v>0</v>
          </cell>
          <cell r="H87">
            <v>0</v>
          </cell>
          <cell r="I87">
            <v>85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110</v>
          </cell>
          <cell r="D88">
            <v>0</v>
          </cell>
          <cell r="E88">
            <v>0</v>
          </cell>
          <cell r="H88">
            <v>0</v>
          </cell>
          <cell r="I88">
            <v>85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110</v>
          </cell>
          <cell r="D89">
            <v>0</v>
          </cell>
          <cell r="E89">
            <v>0</v>
          </cell>
          <cell r="H89">
            <v>0</v>
          </cell>
          <cell r="I89">
            <v>85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110</v>
          </cell>
          <cell r="D90">
            <v>0</v>
          </cell>
          <cell r="E90">
            <v>0</v>
          </cell>
          <cell r="H90">
            <v>0</v>
          </cell>
          <cell r="I90">
            <v>85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110</v>
          </cell>
          <cell r="D91">
            <v>0</v>
          </cell>
          <cell r="E91">
            <v>0</v>
          </cell>
          <cell r="H91">
            <v>0</v>
          </cell>
          <cell r="I91">
            <v>85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110</v>
          </cell>
          <cell r="D92">
            <v>0</v>
          </cell>
          <cell r="E92">
            <v>0</v>
          </cell>
          <cell r="H92">
            <v>107.17200000000001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110</v>
          </cell>
          <cell r="D93">
            <v>0</v>
          </cell>
          <cell r="E93">
            <v>0</v>
          </cell>
          <cell r="H93">
            <v>134.87199999999999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110</v>
          </cell>
          <cell r="D94">
            <v>0</v>
          </cell>
          <cell r="E94">
            <v>0</v>
          </cell>
          <cell r="H94">
            <v>137.328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110</v>
          </cell>
          <cell r="D95">
            <v>0</v>
          </cell>
          <cell r="E95">
            <v>0</v>
          </cell>
          <cell r="H95">
            <v>133.72800000000001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110</v>
          </cell>
          <cell r="D96">
            <v>0</v>
          </cell>
          <cell r="E96">
            <v>0</v>
          </cell>
          <cell r="H96">
            <v>145.036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110</v>
          </cell>
          <cell r="D97">
            <v>0</v>
          </cell>
          <cell r="E97">
            <v>0</v>
          </cell>
          <cell r="H97">
            <v>146.80799999999999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110</v>
          </cell>
          <cell r="D98">
            <v>0</v>
          </cell>
          <cell r="E98">
            <v>0</v>
          </cell>
          <cell r="H98">
            <v>145.26400000000001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110</v>
          </cell>
          <cell r="D99">
            <v>0</v>
          </cell>
          <cell r="E99">
            <v>0</v>
          </cell>
          <cell r="H99">
            <v>142.48400000000001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110</v>
          </cell>
          <cell r="D100">
            <v>0</v>
          </cell>
          <cell r="E100">
            <v>0</v>
          </cell>
          <cell r="H100">
            <v>143.11199999999999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40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40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40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40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40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40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40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40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40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40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40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40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40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40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297.17599999999999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297.17599999999999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281.56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278.56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276.56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276.56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288.17599999999999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287.17599999999999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295.17599999999999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44935</v>
      </c>
      <c r="Z3" s="37">
        <f>S3</f>
        <v>44935</v>
      </c>
      <c r="AE3" s="36"/>
      <c r="AH3" s="38">
        <f>AV4</f>
        <v>44935</v>
      </c>
    </row>
    <row r="4" spans="1:48" ht="15.75" thickBot="1">
      <c r="A4" s="37">
        <f>frq!A1</f>
        <v>44935</v>
      </c>
      <c r="L4" s="37">
        <f>frq!A1</f>
        <v>44935</v>
      </c>
      <c r="P4" s="37">
        <f>frq!A1</f>
        <v>44935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44935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14.343999999999999</v>
      </c>
      <c r="AF6" s="56">
        <f>'MSW BWN'!C3</f>
        <v>14.343999999999999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15.608000000000001</v>
      </c>
      <c r="AF7" s="56">
        <f>'MSW BWN'!C4</f>
        <v>15.608000000000001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15.188000000000001</v>
      </c>
      <c r="AF8" s="56">
        <f>'MSW BWN'!C5</f>
        <v>15.188000000000001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14.688000000000001</v>
      </c>
      <c r="AF9" s="56">
        <f>'MSW BWN'!C6</f>
        <v>14.688000000000001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14.88</v>
      </c>
      <c r="AF10" s="56">
        <f>'MSW BWN'!C7</f>
        <v>14.88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15.052</v>
      </c>
      <c r="AF11" s="56">
        <f>'MSW BWN'!C8</f>
        <v>15.052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15.976000000000001</v>
      </c>
      <c r="AF12" s="56">
        <f>'MSW BWN'!C9</f>
        <v>15.976000000000001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17.492000000000001</v>
      </c>
      <c r="AF13" s="56">
        <f>'MSW BWN'!C10</f>
        <v>17.492000000000001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18.472000000000001</v>
      </c>
      <c r="AF14" s="56">
        <f>'MSW BWN'!C11</f>
        <v>18.472000000000001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18.872</v>
      </c>
      <c r="AF15" s="56">
        <f>'MSW BWN'!C12</f>
        <v>18.872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19.64</v>
      </c>
      <c r="AF16" s="56">
        <f>'MSW BWN'!C13</f>
        <v>19.64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19.064</v>
      </c>
      <c r="AF17" s="56">
        <f>'MSW BWN'!C14</f>
        <v>19.064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20.504000000000001</v>
      </c>
      <c r="AF18" s="56">
        <f>'MSW BWN'!C15</f>
        <v>20.504000000000001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20.984000000000002</v>
      </c>
      <c r="AF19" s="56">
        <f>'MSW BWN'!C16</f>
        <v>20.984000000000002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20.968</v>
      </c>
      <c r="AF20" s="56">
        <f>'MSW BWN'!C17</f>
        <v>20.968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20.64</v>
      </c>
      <c r="AF21" s="56">
        <f>'MSW BWN'!C18</f>
        <v>20.64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20.256</v>
      </c>
      <c r="AF22" s="56">
        <f>'MSW BWN'!C19</f>
        <v>20.256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20.544</v>
      </c>
      <c r="AF23" s="56">
        <f>'MSW BWN'!C20</f>
        <v>20.544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20.776</v>
      </c>
      <c r="AF24" s="56">
        <f>'MSW BWN'!C21</f>
        <v>20.776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20.584</v>
      </c>
      <c r="AF25" s="56">
        <f>'MSW BWN'!C22</f>
        <v>20.584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20.64</v>
      </c>
      <c r="AF26" s="56">
        <f>'MSW BWN'!C23</f>
        <v>20.64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20.68</v>
      </c>
      <c r="AF27" s="56">
        <f>'MSW BWN'!C24</f>
        <v>20.68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20.18</v>
      </c>
      <c r="AF28" s="56">
        <f>'MSW BWN'!C25</f>
        <v>20.18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19.928000000000001</v>
      </c>
      <c r="AF29" s="56">
        <f>'MSW BWN'!C26</f>
        <v>19.928000000000001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18.664000000000001</v>
      </c>
      <c r="AF30" s="56">
        <f>'MSW BWN'!C27</f>
        <v>18.664000000000001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18.295999999999999</v>
      </c>
      <c r="AF31" s="56">
        <f>'MSW BWN'!C28</f>
        <v>18.295999999999999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19.123999999999999</v>
      </c>
      <c r="AF32" s="56">
        <f>'MSW BWN'!C29</f>
        <v>19.123999999999999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19.815999999999999</v>
      </c>
      <c r="AF33" s="56">
        <f>'MSW BWN'!C30</f>
        <v>19.815999999999999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7.4293999999999999E-2</v>
      </c>
      <c r="H34" s="54">
        <f>(BAWANA!U31+BAWANA!V31)/4000</f>
        <v>0</v>
      </c>
      <c r="I34" s="54"/>
      <c r="J34" s="54">
        <f t="shared" si="3"/>
        <v>7.4293999999999999E-2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19.448</v>
      </c>
      <c r="AF34" s="56">
        <f>'MSW BWN'!C31</f>
        <v>19.448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7.4293999999999999E-2</v>
      </c>
      <c r="H35" s="54">
        <f>(BAWANA!U32+BAWANA!V32)/4000</f>
        <v>0</v>
      </c>
      <c r="I35" s="54"/>
      <c r="J35" s="54">
        <f t="shared" si="3"/>
        <v>7.4293999999999999E-2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17.623999999999999</v>
      </c>
      <c r="AF35" s="56">
        <f>'MSW BWN'!C32</f>
        <v>17.623999999999999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18.931999999999999</v>
      </c>
      <c r="AF36" s="56">
        <f>'MSW BWN'!C33</f>
        <v>18.931999999999999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18.931999999999999</v>
      </c>
      <c r="AF37" s="56">
        <f>'MSW BWN'!C34</f>
        <v>18.931999999999999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19.084</v>
      </c>
      <c r="AF38" s="56">
        <f>'MSW BWN'!C35</f>
        <v>19.084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19.007999999999999</v>
      </c>
      <c r="AF39" s="56">
        <f>'MSW BWN'!C36</f>
        <v>19.007999999999999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20.391999999999999</v>
      </c>
      <c r="AF40" s="56">
        <f>'MSW BWN'!C37</f>
        <v>20.391999999999999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20.408000000000001</v>
      </c>
      <c r="AF41" s="56">
        <f>'MSW BWN'!C38</f>
        <v>20.408000000000001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19.431999999999999</v>
      </c>
      <c r="AF42" s="56">
        <f>'MSW BWN'!C39</f>
        <v>19.431999999999999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19.315999999999999</v>
      </c>
      <c r="AF43" s="56">
        <f>'MSW BWN'!C40</f>
        <v>19.315999999999999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0.08</v>
      </c>
      <c r="H44" s="54">
        <f>(BAWANA!U41+BAWANA!V41)/4000</f>
        <v>0</v>
      </c>
      <c r="I44" s="54"/>
      <c r="J44" s="54">
        <f t="shared" si="3"/>
        <v>0.08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18.507999999999999</v>
      </c>
      <c r="AF44" s="56">
        <f>'MSW BWN'!C41</f>
        <v>18.507999999999999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0.08</v>
      </c>
      <c r="H45" s="54">
        <f>(BAWANA!U42+BAWANA!V42)/4000</f>
        <v>0</v>
      </c>
      <c r="I45" s="54"/>
      <c r="J45" s="54">
        <f t="shared" si="3"/>
        <v>0.08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18.488</v>
      </c>
      <c r="AF45" s="56">
        <f>'MSW BWN'!C42</f>
        <v>18.488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19.027999999999999</v>
      </c>
      <c r="AF46" s="56">
        <f>'MSW BWN'!C43</f>
        <v>19.027999999999999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19.123999999999999</v>
      </c>
      <c r="AF47" s="56">
        <f>'MSW BWN'!C44</f>
        <v>19.123999999999999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19.431999999999999</v>
      </c>
      <c r="AF48" s="56">
        <f>'MSW BWN'!C45</f>
        <v>19.431999999999999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18.968</v>
      </c>
      <c r="AF49" s="56">
        <f>'MSW BWN'!C46</f>
        <v>18.968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19.295999999999999</v>
      </c>
      <c r="AF50" s="56">
        <f>'MSW BWN'!C47</f>
        <v>19.295999999999999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19.756</v>
      </c>
      <c r="AF51" s="56">
        <f>'MSW BWN'!C48</f>
        <v>19.756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0.08</v>
      </c>
      <c r="H52" s="54">
        <f>(BAWANA!U49+BAWANA!V49)/4000</f>
        <v>0</v>
      </c>
      <c r="I52" s="54"/>
      <c r="J52" s="54">
        <f t="shared" si="3"/>
        <v>0.08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17.704000000000001</v>
      </c>
      <c r="AF52" s="56">
        <f>'MSW BWN'!C49</f>
        <v>17.704000000000001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0.08</v>
      </c>
      <c r="H53" s="54">
        <f>(BAWANA!U50+BAWANA!V50)/4000</f>
        <v>0</v>
      </c>
      <c r="I53" s="54"/>
      <c r="J53" s="54">
        <f t="shared" si="3"/>
        <v>0.08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19.948</v>
      </c>
      <c r="AF53" s="56">
        <f>'MSW BWN'!C50</f>
        <v>19.948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7.0389999999999994E-2</v>
      </c>
      <c r="H54" s="54">
        <f>(BAWANA!U51+BAWANA!V51)/4000</f>
        <v>0</v>
      </c>
      <c r="I54" s="54"/>
      <c r="J54" s="54">
        <f t="shared" si="3"/>
        <v>7.0389999999999994E-2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19.584</v>
      </c>
      <c r="AF54" s="56">
        <f>'MSW BWN'!C51</f>
        <v>19.584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6.9640000000000007E-2</v>
      </c>
      <c r="H55" s="54">
        <f>(BAWANA!U52+BAWANA!V52)/4000</f>
        <v>0</v>
      </c>
      <c r="I55" s="54"/>
      <c r="J55" s="54">
        <f t="shared" si="3"/>
        <v>6.9640000000000007E-2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20.391999999999999</v>
      </c>
      <c r="AF55" s="56">
        <f>'MSW BWN'!C52</f>
        <v>20.391999999999999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6.9140000000000007E-2</v>
      </c>
      <c r="H56" s="54">
        <f>(BAWANA!U53+BAWANA!V53)/4000</f>
        <v>0</v>
      </c>
      <c r="I56" s="54"/>
      <c r="J56" s="54">
        <f t="shared" si="3"/>
        <v>6.9140000000000007E-2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19.988</v>
      </c>
      <c r="AF56" s="56">
        <f>'MSW BWN'!C53</f>
        <v>19.988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6.9140000000000007E-2</v>
      </c>
      <c r="H57" s="54">
        <f>(BAWANA!U54+BAWANA!V54)/4000</f>
        <v>0</v>
      </c>
      <c r="I57" s="54"/>
      <c r="J57" s="54">
        <f t="shared" si="3"/>
        <v>6.9140000000000007E-2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19.736000000000001</v>
      </c>
      <c r="AF57" s="56">
        <f>'MSW BWN'!C54</f>
        <v>19.736000000000001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18.22</v>
      </c>
      <c r="AF58" s="56">
        <f>'MSW BWN'!C55</f>
        <v>18.22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19.315999999999999</v>
      </c>
      <c r="AF59" s="56">
        <f>'MSW BWN'!C56</f>
        <v>19.315999999999999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18.815999999999999</v>
      </c>
      <c r="AF60" s="56">
        <f>'MSW BWN'!C57</f>
        <v>18.815999999999999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18.952000000000002</v>
      </c>
      <c r="AF61" s="56">
        <f>'MSW BWN'!C58</f>
        <v>18.952000000000002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19.352</v>
      </c>
      <c r="AF62" s="56">
        <f>'MSW BWN'!C59</f>
        <v>19.352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20.236000000000001</v>
      </c>
      <c r="AF63" s="56">
        <f>'MSW BWN'!C60</f>
        <v>20.236000000000001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7.2043999999999997E-2</v>
      </c>
      <c r="H64" s="54">
        <f>(BAWANA!U61+BAWANA!V61)/4000</f>
        <v>0</v>
      </c>
      <c r="I64" s="54"/>
      <c r="J64" s="54">
        <f t="shared" si="3"/>
        <v>7.2043999999999997E-2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20.68</v>
      </c>
      <c r="AF64" s="56">
        <f>'MSW BWN'!C61</f>
        <v>20.68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7.1793999999999997E-2</v>
      </c>
      <c r="H65" s="54">
        <f>(BAWANA!U62+BAWANA!V62)/4000</f>
        <v>0</v>
      </c>
      <c r="I65" s="54"/>
      <c r="J65" s="54">
        <f t="shared" si="3"/>
        <v>7.1793999999999997E-2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20.756</v>
      </c>
      <c r="AF65" s="56">
        <f>'MSW BWN'!C62</f>
        <v>20.756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7.3793999999999998E-2</v>
      </c>
      <c r="H66" s="54">
        <f>(BAWANA!U63+BAWANA!V63)/4000</f>
        <v>0</v>
      </c>
      <c r="I66" s="54"/>
      <c r="J66" s="54">
        <f t="shared" si="3"/>
        <v>7.3793999999999998E-2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20.276</v>
      </c>
      <c r="AF66" s="56">
        <f>'MSW BWN'!C63</f>
        <v>20.276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0.08</v>
      </c>
      <c r="H67" s="54">
        <f>(BAWANA!U64+BAWANA!V64)/4000</f>
        <v>0</v>
      </c>
      <c r="I67" s="54"/>
      <c r="J67" s="54">
        <f t="shared" si="3"/>
        <v>0.08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20.312000000000001</v>
      </c>
      <c r="AF67" s="56">
        <f>'MSW BWN'!C64</f>
        <v>20.312000000000001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0.08</v>
      </c>
      <c r="H68" s="54">
        <f>(BAWANA!U65+BAWANA!V65)/4000</f>
        <v>0</v>
      </c>
      <c r="I68" s="54"/>
      <c r="J68" s="54">
        <f t="shared" si="3"/>
        <v>0.08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19.911999999999999</v>
      </c>
      <c r="AF68" s="56">
        <f>'MSW BWN'!C65</f>
        <v>19.911999999999999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0.08</v>
      </c>
      <c r="H69" s="54">
        <f>(BAWANA!U66+BAWANA!V66)/4000</f>
        <v>0</v>
      </c>
      <c r="I69" s="54"/>
      <c r="J69" s="54">
        <f t="shared" si="3"/>
        <v>0.08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19.968</v>
      </c>
      <c r="AF69" s="56">
        <f>'MSW BWN'!C66</f>
        <v>19.968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0.08</v>
      </c>
      <c r="H70" s="54">
        <f>(BAWANA!U67+BAWANA!V67)/4000</f>
        <v>0</v>
      </c>
      <c r="I70" s="54"/>
      <c r="J70" s="54">
        <f t="shared" si="3"/>
        <v>0.08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20.276</v>
      </c>
      <c r="AF70" s="56">
        <f>'MSW BWN'!C67</f>
        <v>20.276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0.08</v>
      </c>
      <c r="H71" s="54">
        <f>(BAWANA!U68+BAWANA!V68)/4000</f>
        <v>0</v>
      </c>
      <c r="I71" s="54"/>
      <c r="J71" s="54">
        <f t="shared" ref="J71:J101" si="9">G71+H71+I71</f>
        <v>0.08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19.948</v>
      </c>
      <c r="AF71" s="56">
        <f>'MSW BWN'!C68</f>
        <v>19.948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0.08</v>
      </c>
      <c r="H72" s="54">
        <f>(BAWANA!U69+BAWANA!V69)/4000</f>
        <v>0</v>
      </c>
      <c r="I72" s="54"/>
      <c r="J72" s="54">
        <f t="shared" si="9"/>
        <v>0.08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19.2</v>
      </c>
      <c r="AF72" s="56">
        <f>'MSW BWN'!C69</f>
        <v>19.2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18.623999999999999</v>
      </c>
      <c r="AF73" s="56">
        <f>'MSW BWN'!C70</f>
        <v>18.623999999999999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18.968</v>
      </c>
      <c r="AF74" s="56">
        <f>'MSW BWN'!C71</f>
        <v>18.968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18.335999999999999</v>
      </c>
      <c r="AF75" s="56">
        <f>'MSW BWN'!C72</f>
        <v>18.335999999999999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17.547999999999998</v>
      </c>
      <c r="AF76" s="56">
        <f>'MSW BWN'!C73</f>
        <v>17.547999999999998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18.356000000000002</v>
      </c>
      <c r="AF77" s="56">
        <f>'MSW BWN'!C74</f>
        <v>18.356000000000002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18.68</v>
      </c>
      <c r="AF78" s="56">
        <f>'MSW BWN'!C75</f>
        <v>18.68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19.72</v>
      </c>
      <c r="AF79" s="56">
        <f>'MSW BWN'!C76</f>
        <v>19.72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20.295999999999999</v>
      </c>
      <c r="AF80" s="56">
        <f>'MSW BWN'!C77</f>
        <v>20.295999999999999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20.18</v>
      </c>
      <c r="AF81" s="56">
        <f>'MSW BWN'!C78</f>
        <v>20.18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19.815999999999999</v>
      </c>
      <c r="AF82" s="56">
        <f>'MSW BWN'!C79</f>
        <v>19.815999999999999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18.295999999999999</v>
      </c>
      <c r="AF83" s="56">
        <f>'MSW BWN'!C80</f>
        <v>18.295999999999999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17.416</v>
      </c>
      <c r="AF84" s="56">
        <f>'MSW BWN'!C81</f>
        <v>17.416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18.856000000000002</v>
      </c>
      <c r="AF85" s="56">
        <f>'MSW BWN'!C82</f>
        <v>18.856000000000002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0.08</v>
      </c>
      <c r="H86" s="54">
        <f>(BAWANA!U83+BAWANA!V83)/4000</f>
        <v>0</v>
      </c>
      <c r="I86" s="54"/>
      <c r="J86" s="54">
        <f t="shared" si="9"/>
        <v>0.08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18.431999999999999</v>
      </c>
      <c r="AF86" s="56">
        <f>'MSW BWN'!C83</f>
        <v>18.431999999999999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0.08</v>
      </c>
      <c r="H87" s="54">
        <f>(BAWANA!U84+BAWANA!V84)/4000</f>
        <v>0</v>
      </c>
      <c r="I87" s="54"/>
      <c r="J87" s="54">
        <f t="shared" si="9"/>
        <v>0.08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19.544</v>
      </c>
      <c r="AF87" s="56">
        <f>'MSW BWN'!C84</f>
        <v>19.544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20.103999999999999</v>
      </c>
      <c r="AF88" s="56">
        <f>'MSW BWN'!C85</f>
        <v>20.103999999999999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19.891999999999999</v>
      </c>
      <c r="AF89" s="56">
        <f>'MSW BWN'!C86</f>
        <v>19.891999999999999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20.12</v>
      </c>
      <c r="AF90" s="56">
        <f>'MSW BWN'!C87</f>
        <v>20.12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19.928000000000001</v>
      </c>
      <c r="AF91" s="56">
        <f>'MSW BWN'!C88</f>
        <v>19.928000000000001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20.044</v>
      </c>
      <c r="AF92" s="56">
        <f>'MSW BWN'!C89</f>
        <v>20.044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19.72</v>
      </c>
      <c r="AF93" s="56">
        <f>'MSW BWN'!C90</f>
        <v>19.72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19.411999999999999</v>
      </c>
      <c r="AF94" s="56">
        <f>'MSW BWN'!C91</f>
        <v>19.411999999999999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19.372</v>
      </c>
      <c r="AF95" s="56">
        <f>'MSW BWN'!C92</f>
        <v>19.372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19.872</v>
      </c>
      <c r="AF96" s="56">
        <f>'MSW BWN'!C93</f>
        <v>19.872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19.736000000000001</v>
      </c>
      <c r="AF97" s="56">
        <f>'MSW BWN'!C94</f>
        <v>19.736000000000001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19.488</v>
      </c>
      <c r="AF98" s="56">
        <f>'MSW BWN'!C95</f>
        <v>19.488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19.431999999999999</v>
      </c>
      <c r="AF99" s="56">
        <f>'MSW BWN'!C96</f>
        <v>19.431999999999999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19.239999999999998</v>
      </c>
      <c r="AF100" s="56">
        <f>'MSW BWN'!C97</f>
        <v>19.239999999999998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19.736000000000001</v>
      </c>
      <c r="AF101" s="56">
        <f>'MSW BWN'!C98</f>
        <v>19.736000000000001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7.0045299999999999</v>
      </c>
      <c r="H102" s="54">
        <f t="shared" si="14"/>
        <v>0</v>
      </c>
      <c r="I102" s="54"/>
      <c r="J102" s="54">
        <f t="shared" si="14"/>
        <v>7.0045299999999999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1839.7720000000018</v>
      </c>
      <c r="AF102" s="71">
        <f t="shared" si="16"/>
        <v>1839.7720000000018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229</v>
      </c>
      <c r="B1" s="222"/>
      <c r="C1" s="222"/>
      <c r="D1" s="222"/>
      <c r="E1" s="183"/>
      <c r="F1" s="183"/>
      <c r="G1" s="222" t="s">
        <v>44</v>
      </c>
      <c r="H1" s="223" t="s">
        <v>230</v>
      </c>
      <c r="I1" s="224"/>
      <c r="J1" s="224"/>
      <c r="K1" s="224"/>
      <c r="L1" s="224"/>
      <c r="M1" s="225"/>
      <c r="N1" s="223" t="s">
        <v>231</v>
      </c>
      <c r="O1" s="224"/>
      <c r="P1" s="224"/>
      <c r="Q1" s="224"/>
      <c r="R1" s="224"/>
      <c r="S1" s="225"/>
      <c r="T1">
        <v>3</v>
      </c>
      <c r="U1" s="226" t="s">
        <v>343</v>
      </c>
      <c r="V1" s="22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22" t="s">
        <v>229</v>
      </c>
      <c r="B1" s="222"/>
      <c r="C1" s="222"/>
      <c r="D1" s="222"/>
      <c r="E1" s="183"/>
      <c r="F1" s="183"/>
      <c r="G1" s="222" t="s">
        <v>44</v>
      </c>
      <c r="H1" s="223" t="s">
        <v>230</v>
      </c>
      <c r="I1" s="224"/>
      <c r="J1" s="224"/>
      <c r="K1" s="224"/>
      <c r="L1" s="224"/>
      <c r="M1" s="225"/>
      <c r="N1" s="223" t="s">
        <v>231</v>
      </c>
      <c r="O1" s="224"/>
      <c r="P1" s="224"/>
      <c r="Q1" s="224"/>
      <c r="R1" s="224"/>
      <c r="S1" s="225"/>
      <c r="T1">
        <v>8</v>
      </c>
      <c r="U1" s="226" t="s">
        <v>343</v>
      </c>
      <c r="V1" s="227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506</v>
      </c>
      <c r="Z2" t="s">
        <v>359</v>
      </c>
      <c r="AA2" t="s">
        <v>152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10.53</v>
      </c>
      <c r="M3" s="114">
        <v>0</v>
      </c>
      <c r="N3" s="113">
        <v>-38</v>
      </c>
      <c r="O3" s="95">
        <v>0</v>
      </c>
      <c r="P3" s="95">
        <v>-40</v>
      </c>
      <c r="Q3" s="95">
        <v>0</v>
      </c>
      <c r="R3" s="95">
        <v>0</v>
      </c>
      <c r="S3" s="114">
        <v>0</v>
      </c>
      <c r="T3" t="s">
        <v>506</v>
      </c>
      <c r="U3" s="115">
        <v>-78</v>
      </c>
      <c r="V3" s="116">
        <v>10.53</v>
      </c>
      <c r="W3">
        <v>-38</v>
      </c>
      <c r="X3">
        <v>0</v>
      </c>
      <c r="Y3">
        <v>0</v>
      </c>
      <c r="Z3">
        <v>10.53</v>
      </c>
      <c r="AA3">
        <v>0</v>
      </c>
      <c r="AB3">
        <v>-40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9.57</v>
      </c>
      <c r="M4" s="116">
        <v>0</v>
      </c>
      <c r="N4" s="115">
        <v>-37</v>
      </c>
      <c r="O4" s="88">
        <v>0</v>
      </c>
      <c r="P4" s="88">
        <v>-30</v>
      </c>
      <c r="Q4" s="88">
        <v>0</v>
      </c>
      <c r="R4" s="88">
        <v>0</v>
      </c>
      <c r="S4" s="116">
        <v>0</v>
      </c>
      <c r="T4" t="s">
        <v>506</v>
      </c>
      <c r="U4" s="115">
        <v>-67</v>
      </c>
      <c r="V4" s="116">
        <v>9.57</v>
      </c>
      <c r="W4">
        <v>-37</v>
      </c>
      <c r="X4">
        <v>0</v>
      </c>
      <c r="Y4">
        <v>0</v>
      </c>
      <c r="Z4">
        <v>9.57</v>
      </c>
      <c r="AA4">
        <v>0</v>
      </c>
      <c r="AB4">
        <v>-30</v>
      </c>
    </row>
    <row r="5" spans="1:28">
      <c r="G5" t="s">
        <v>47</v>
      </c>
      <c r="H5" s="115">
        <v>0</v>
      </c>
      <c r="I5" s="88">
        <v>9.57</v>
      </c>
      <c r="J5" s="88">
        <v>0</v>
      </c>
      <c r="K5" s="88">
        <v>0</v>
      </c>
      <c r="L5" s="88">
        <v>8.6199999999999992</v>
      </c>
      <c r="M5" s="116">
        <v>0</v>
      </c>
      <c r="N5" s="115">
        <v>-11</v>
      </c>
      <c r="O5" s="88">
        <v>0</v>
      </c>
      <c r="P5" s="88">
        <v>-30</v>
      </c>
      <c r="Q5" s="88">
        <v>0</v>
      </c>
      <c r="R5" s="88">
        <v>0</v>
      </c>
      <c r="S5" s="116">
        <v>0</v>
      </c>
      <c r="T5" t="s">
        <v>506</v>
      </c>
      <c r="U5" s="115">
        <v>-41</v>
      </c>
      <c r="V5" s="116">
        <v>18.190000000000001</v>
      </c>
      <c r="W5">
        <v>-11</v>
      </c>
      <c r="X5">
        <v>9.57</v>
      </c>
      <c r="Y5">
        <v>0</v>
      </c>
      <c r="Z5">
        <v>8.6199999999999992</v>
      </c>
      <c r="AA5">
        <v>0</v>
      </c>
      <c r="AB5">
        <v>-30</v>
      </c>
    </row>
    <row r="6" spans="1:28">
      <c r="G6" t="s">
        <v>48</v>
      </c>
      <c r="H6" s="115">
        <v>22.02</v>
      </c>
      <c r="I6" s="88">
        <v>9.57</v>
      </c>
      <c r="J6" s="88">
        <v>0</v>
      </c>
      <c r="K6" s="88">
        <v>0</v>
      </c>
      <c r="L6" s="88">
        <v>8.6199999999999992</v>
      </c>
      <c r="M6" s="116">
        <v>0</v>
      </c>
      <c r="N6" s="115">
        <v>0</v>
      </c>
      <c r="O6" s="88">
        <v>0</v>
      </c>
      <c r="P6" s="88">
        <v>-30</v>
      </c>
      <c r="Q6" s="88">
        <v>0</v>
      </c>
      <c r="R6" s="88">
        <v>0</v>
      </c>
      <c r="S6" s="116">
        <v>0</v>
      </c>
      <c r="T6" t="s">
        <v>506</v>
      </c>
      <c r="U6" s="115">
        <v>-30</v>
      </c>
      <c r="V6" s="116">
        <v>40.21</v>
      </c>
      <c r="W6">
        <v>22.02</v>
      </c>
      <c r="X6">
        <v>9.57</v>
      </c>
      <c r="Y6">
        <v>0</v>
      </c>
      <c r="Z6">
        <v>8.6199999999999992</v>
      </c>
      <c r="AA6">
        <v>0</v>
      </c>
      <c r="AB6">
        <v>-30</v>
      </c>
    </row>
    <row r="7" spans="1:28">
      <c r="G7" t="s">
        <v>49</v>
      </c>
      <c r="H7" s="115">
        <v>0</v>
      </c>
      <c r="I7" s="88">
        <v>6.7</v>
      </c>
      <c r="J7" s="88">
        <v>0</v>
      </c>
      <c r="K7" s="88">
        <v>0</v>
      </c>
      <c r="L7" s="88">
        <v>8.6199999999999992</v>
      </c>
      <c r="M7" s="116">
        <v>0</v>
      </c>
      <c r="N7" s="115">
        <v>0</v>
      </c>
      <c r="O7" s="88">
        <v>0</v>
      </c>
      <c r="P7" s="88">
        <v>-35</v>
      </c>
      <c r="Q7" s="88">
        <v>0</v>
      </c>
      <c r="R7" s="88">
        <v>0</v>
      </c>
      <c r="S7" s="116">
        <v>0</v>
      </c>
      <c r="T7" t="s">
        <v>506</v>
      </c>
      <c r="U7" s="115">
        <v>-35</v>
      </c>
      <c r="V7" s="116">
        <v>15.32</v>
      </c>
      <c r="W7">
        <v>0</v>
      </c>
      <c r="X7">
        <v>6.7</v>
      </c>
      <c r="Y7">
        <v>0</v>
      </c>
      <c r="Z7">
        <v>8.6199999999999992</v>
      </c>
      <c r="AA7">
        <v>0</v>
      </c>
      <c r="AB7">
        <v>-35</v>
      </c>
    </row>
    <row r="8" spans="1:28">
      <c r="G8" t="s">
        <v>50</v>
      </c>
      <c r="H8" s="115">
        <v>20.11</v>
      </c>
      <c r="I8" s="88">
        <v>6.7</v>
      </c>
      <c r="J8" s="88">
        <v>0</v>
      </c>
      <c r="K8" s="88">
        <v>0</v>
      </c>
      <c r="L8" s="88">
        <v>8.14</v>
      </c>
      <c r="M8" s="116">
        <v>0</v>
      </c>
      <c r="N8" s="115">
        <v>0</v>
      </c>
      <c r="O8" s="88">
        <v>0</v>
      </c>
      <c r="P8" s="88">
        <v>-35</v>
      </c>
      <c r="Q8" s="88">
        <v>0</v>
      </c>
      <c r="R8" s="88">
        <v>0</v>
      </c>
      <c r="S8" s="116">
        <v>0</v>
      </c>
      <c r="U8" s="115">
        <v>-35</v>
      </c>
      <c r="V8" s="116">
        <v>34.950000000000003</v>
      </c>
      <c r="W8">
        <v>20.11</v>
      </c>
      <c r="X8">
        <v>6.7</v>
      </c>
      <c r="Y8">
        <v>0</v>
      </c>
      <c r="Z8">
        <v>8.14</v>
      </c>
      <c r="AA8">
        <v>0</v>
      </c>
      <c r="AB8">
        <v>-35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8.14</v>
      </c>
      <c r="M9" s="116">
        <v>0</v>
      </c>
      <c r="N9" s="115">
        <v>0</v>
      </c>
      <c r="O9" s="88">
        <v>0</v>
      </c>
      <c r="P9" s="88">
        <v>-50</v>
      </c>
      <c r="Q9" s="88">
        <v>0</v>
      </c>
      <c r="R9" s="88">
        <v>0</v>
      </c>
      <c r="S9" s="116">
        <v>0</v>
      </c>
      <c r="U9" s="115">
        <v>-50</v>
      </c>
      <c r="V9" s="116">
        <v>8.14</v>
      </c>
      <c r="W9">
        <v>0</v>
      </c>
      <c r="X9">
        <v>0</v>
      </c>
      <c r="Y9">
        <v>0</v>
      </c>
      <c r="Z9">
        <v>8.14</v>
      </c>
      <c r="AA9">
        <v>0</v>
      </c>
      <c r="AB9">
        <v>-50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8.14</v>
      </c>
      <c r="M10" s="116">
        <v>0</v>
      </c>
      <c r="N10" s="115">
        <v>-25</v>
      </c>
      <c r="O10" s="88">
        <v>0</v>
      </c>
      <c r="P10" s="88">
        <v>-50</v>
      </c>
      <c r="Q10" s="88">
        <v>0</v>
      </c>
      <c r="R10" s="88">
        <v>0</v>
      </c>
      <c r="S10" s="116">
        <v>0</v>
      </c>
      <c r="U10" s="115">
        <v>-75</v>
      </c>
      <c r="V10" s="116">
        <v>8.14</v>
      </c>
      <c r="W10">
        <v>-25</v>
      </c>
      <c r="X10">
        <v>0</v>
      </c>
      <c r="Y10">
        <v>0</v>
      </c>
      <c r="Z10">
        <v>8.14</v>
      </c>
      <c r="AA10">
        <v>0</v>
      </c>
      <c r="AB10">
        <v>-50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8.14</v>
      </c>
      <c r="M11" s="116">
        <v>0</v>
      </c>
      <c r="N11" s="115">
        <v>-6</v>
      </c>
      <c r="O11" s="88">
        <v>0</v>
      </c>
      <c r="P11" s="88">
        <v>-30</v>
      </c>
      <c r="Q11" s="88">
        <v>0</v>
      </c>
      <c r="R11" s="88">
        <v>0</v>
      </c>
      <c r="S11" s="116">
        <v>0</v>
      </c>
      <c r="U11" s="115">
        <v>-36</v>
      </c>
      <c r="V11" s="116">
        <v>8.14</v>
      </c>
      <c r="W11">
        <v>-6</v>
      </c>
      <c r="X11">
        <v>0</v>
      </c>
      <c r="Y11">
        <v>0</v>
      </c>
      <c r="Z11">
        <v>8.14</v>
      </c>
      <c r="AA11">
        <v>0</v>
      </c>
      <c r="AB11">
        <v>-30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7.66</v>
      </c>
      <c r="M12" s="116">
        <v>0</v>
      </c>
      <c r="N12" s="115">
        <v>-21</v>
      </c>
      <c r="O12" s="88">
        <v>0</v>
      </c>
      <c r="P12" s="88">
        <v>-30</v>
      </c>
      <c r="Q12" s="88">
        <v>0</v>
      </c>
      <c r="R12" s="88">
        <v>0</v>
      </c>
      <c r="S12" s="116">
        <v>0</v>
      </c>
      <c r="U12" s="115">
        <v>-51</v>
      </c>
      <c r="V12" s="116">
        <v>7.66</v>
      </c>
      <c r="W12">
        <v>-21</v>
      </c>
      <c r="X12">
        <v>0</v>
      </c>
      <c r="Y12">
        <v>0</v>
      </c>
      <c r="Z12">
        <v>7.66</v>
      </c>
      <c r="AA12">
        <v>0</v>
      </c>
      <c r="AB12">
        <v>-30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7.66</v>
      </c>
      <c r="M13" s="116">
        <v>0</v>
      </c>
      <c r="N13" s="115">
        <v>-39</v>
      </c>
      <c r="O13" s="88">
        <v>0</v>
      </c>
      <c r="P13" s="88">
        <v>-30</v>
      </c>
      <c r="Q13" s="88">
        <v>0</v>
      </c>
      <c r="R13" s="88">
        <v>0</v>
      </c>
      <c r="S13" s="116">
        <v>0</v>
      </c>
      <c r="U13" s="115">
        <v>-69</v>
      </c>
      <c r="V13" s="116">
        <v>7.66</v>
      </c>
      <c r="W13">
        <v>-39</v>
      </c>
      <c r="X13">
        <v>0</v>
      </c>
      <c r="Y13">
        <v>0</v>
      </c>
      <c r="Z13">
        <v>7.66</v>
      </c>
      <c r="AA13">
        <v>0</v>
      </c>
      <c r="AB13">
        <v>-30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7.66</v>
      </c>
      <c r="M14" s="116">
        <v>0</v>
      </c>
      <c r="N14" s="115">
        <v>-48</v>
      </c>
      <c r="O14" s="88">
        <v>0</v>
      </c>
      <c r="P14" s="88">
        <v>-18</v>
      </c>
      <c r="Q14" s="88">
        <v>0</v>
      </c>
      <c r="R14" s="88">
        <v>0</v>
      </c>
      <c r="S14" s="116">
        <v>0</v>
      </c>
      <c r="U14" s="115">
        <v>-66</v>
      </c>
      <c r="V14" s="116">
        <v>7.66</v>
      </c>
      <c r="W14">
        <v>-48</v>
      </c>
      <c r="X14">
        <v>0</v>
      </c>
      <c r="Y14">
        <v>0</v>
      </c>
      <c r="Z14">
        <v>7.66</v>
      </c>
      <c r="AA14">
        <v>0</v>
      </c>
      <c r="AB14">
        <v>-18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7.66</v>
      </c>
      <c r="M15" s="116">
        <v>0</v>
      </c>
      <c r="N15" s="115">
        <v>-32</v>
      </c>
      <c r="O15" s="88">
        <v>0</v>
      </c>
      <c r="P15" s="88">
        <v>-10</v>
      </c>
      <c r="Q15" s="88">
        <v>0</v>
      </c>
      <c r="R15" s="88">
        <v>0</v>
      </c>
      <c r="S15" s="116">
        <v>0</v>
      </c>
      <c r="U15" s="115">
        <v>-42</v>
      </c>
      <c r="V15" s="116">
        <v>7.66</v>
      </c>
      <c r="W15">
        <v>-32</v>
      </c>
      <c r="X15">
        <v>0</v>
      </c>
      <c r="Y15">
        <v>0</v>
      </c>
      <c r="Z15">
        <v>7.66</v>
      </c>
      <c r="AA15">
        <v>0</v>
      </c>
      <c r="AB15">
        <v>-10</v>
      </c>
    </row>
    <row r="16" spans="1:28">
      <c r="G16" t="s">
        <v>58</v>
      </c>
      <c r="H16" s="115">
        <v>0</v>
      </c>
      <c r="I16" s="88">
        <v>8.6199999999999992</v>
      </c>
      <c r="J16" s="88">
        <v>0</v>
      </c>
      <c r="K16" s="88">
        <v>0</v>
      </c>
      <c r="L16" s="88">
        <v>7.66</v>
      </c>
      <c r="M16" s="116">
        <v>0</v>
      </c>
      <c r="N16" s="115">
        <v>-27</v>
      </c>
      <c r="O16" s="88">
        <v>0</v>
      </c>
      <c r="P16" s="88">
        <v>-10</v>
      </c>
      <c r="Q16" s="88">
        <v>0</v>
      </c>
      <c r="R16" s="88">
        <v>0</v>
      </c>
      <c r="S16" s="116">
        <v>0</v>
      </c>
      <c r="U16" s="115">
        <v>-37</v>
      </c>
      <c r="V16" s="116">
        <v>16.28</v>
      </c>
      <c r="W16">
        <v>-27</v>
      </c>
      <c r="X16">
        <v>8.6199999999999992</v>
      </c>
      <c r="Y16">
        <v>0</v>
      </c>
      <c r="Z16">
        <v>7.66</v>
      </c>
      <c r="AA16">
        <v>0</v>
      </c>
      <c r="AB16">
        <v>-10</v>
      </c>
    </row>
    <row r="17" spans="7:28">
      <c r="G17" t="s">
        <v>59</v>
      </c>
      <c r="H17" s="115">
        <v>0</v>
      </c>
      <c r="I17" s="88">
        <v>14.36</v>
      </c>
      <c r="J17" s="88">
        <v>0</v>
      </c>
      <c r="K17" s="88">
        <v>0</v>
      </c>
      <c r="L17" s="88">
        <v>7.66</v>
      </c>
      <c r="M17" s="116">
        <v>0</v>
      </c>
      <c r="N17" s="115">
        <v>-25</v>
      </c>
      <c r="O17" s="88">
        <v>0</v>
      </c>
      <c r="P17" s="88">
        <v>-10</v>
      </c>
      <c r="Q17" s="88">
        <v>0</v>
      </c>
      <c r="R17" s="88">
        <v>0</v>
      </c>
      <c r="S17" s="116">
        <v>0</v>
      </c>
      <c r="U17" s="115">
        <v>-35</v>
      </c>
      <c r="V17" s="116">
        <v>22.02</v>
      </c>
      <c r="W17">
        <v>-25</v>
      </c>
      <c r="X17">
        <v>14.36</v>
      </c>
      <c r="Y17">
        <v>0</v>
      </c>
      <c r="Z17">
        <v>7.66</v>
      </c>
      <c r="AA17">
        <v>0</v>
      </c>
      <c r="AB17">
        <v>-10</v>
      </c>
    </row>
    <row r="18" spans="7:28">
      <c r="G18" t="s">
        <v>60</v>
      </c>
      <c r="H18" s="115">
        <v>0</v>
      </c>
      <c r="I18" s="88">
        <v>14.36</v>
      </c>
      <c r="J18" s="88">
        <v>0</v>
      </c>
      <c r="K18" s="88">
        <v>0</v>
      </c>
      <c r="L18" s="88">
        <v>7.66</v>
      </c>
      <c r="M18" s="116">
        <v>0</v>
      </c>
      <c r="N18" s="115">
        <v>-22</v>
      </c>
      <c r="O18" s="88">
        <v>0</v>
      </c>
      <c r="P18" s="88">
        <v>-10</v>
      </c>
      <c r="Q18" s="88">
        <v>0</v>
      </c>
      <c r="R18" s="88">
        <v>0</v>
      </c>
      <c r="S18" s="116">
        <v>0</v>
      </c>
      <c r="U18" s="115">
        <v>-32</v>
      </c>
      <c r="V18" s="116">
        <v>22.02</v>
      </c>
      <c r="W18">
        <v>-22</v>
      </c>
      <c r="X18">
        <v>14.36</v>
      </c>
      <c r="Y18">
        <v>0</v>
      </c>
      <c r="Z18">
        <v>7.66</v>
      </c>
      <c r="AA18">
        <v>0</v>
      </c>
      <c r="AB18">
        <v>-10</v>
      </c>
    </row>
    <row r="19" spans="7:28">
      <c r="G19" t="s">
        <v>61</v>
      </c>
      <c r="H19" s="115">
        <v>0</v>
      </c>
      <c r="I19" s="88">
        <v>28.72</v>
      </c>
      <c r="J19" s="88">
        <v>0</v>
      </c>
      <c r="K19" s="88">
        <v>0</v>
      </c>
      <c r="L19" s="88">
        <v>8.14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36.86</v>
      </c>
      <c r="W19">
        <v>0</v>
      </c>
      <c r="X19">
        <v>28.72</v>
      </c>
      <c r="Y19">
        <v>0</v>
      </c>
      <c r="Z19">
        <v>8.14</v>
      </c>
      <c r="AA19">
        <v>0</v>
      </c>
      <c r="AB19">
        <v>0</v>
      </c>
    </row>
    <row r="20" spans="7:28">
      <c r="G20" t="s">
        <v>62</v>
      </c>
      <c r="H20" s="115">
        <v>17.23</v>
      </c>
      <c r="I20" s="88">
        <v>28.72</v>
      </c>
      <c r="J20" s="88">
        <v>0</v>
      </c>
      <c r="K20" s="88">
        <v>0</v>
      </c>
      <c r="L20" s="88">
        <v>8.6199999999999992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54.57</v>
      </c>
      <c r="W20">
        <v>17.23</v>
      </c>
      <c r="X20">
        <v>28.72</v>
      </c>
      <c r="Y20">
        <v>0</v>
      </c>
      <c r="Z20">
        <v>8.6199999999999992</v>
      </c>
      <c r="AA20">
        <v>0</v>
      </c>
      <c r="AB20">
        <v>0</v>
      </c>
    </row>
    <row r="21" spans="7:28">
      <c r="G21" t="s">
        <v>63</v>
      </c>
      <c r="H21" s="115">
        <v>15.32</v>
      </c>
      <c r="I21" s="88">
        <v>19.149999999999999</v>
      </c>
      <c r="J21" s="88">
        <v>0</v>
      </c>
      <c r="K21" s="88">
        <v>0</v>
      </c>
      <c r="L21" s="88">
        <v>9.57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44.04</v>
      </c>
      <c r="W21">
        <v>15.32</v>
      </c>
      <c r="X21">
        <v>19.149999999999999</v>
      </c>
      <c r="Y21">
        <v>0</v>
      </c>
      <c r="Z21">
        <v>9.57</v>
      </c>
      <c r="AA21">
        <v>0</v>
      </c>
      <c r="AB21">
        <v>0</v>
      </c>
    </row>
    <row r="22" spans="7:28">
      <c r="G22" t="s">
        <v>64</v>
      </c>
      <c r="H22" s="115">
        <v>14.36</v>
      </c>
      <c r="I22" s="88">
        <v>19.149999999999999</v>
      </c>
      <c r="J22" s="88">
        <v>0</v>
      </c>
      <c r="K22" s="88">
        <v>0</v>
      </c>
      <c r="L22" s="88">
        <v>9.57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43.08</v>
      </c>
      <c r="W22">
        <v>14.36</v>
      </c>
      <c r="X22">
        <v>19.149999999999999</v>
      </c>
      <c r="Y22">
        <v>0</v>
      </c>
      <c r="Z22">
        <v>9.57</v>
      </c>
      <c r="AA22">
        <v>0</v>
      </c>
      <c r="AB22">
        <v>0</v>
      </c>
    </row>
    <row r="23" spans="7:28">
      <c r="G23" t="s">
        <v>65</v>
      </c>
      <c r="H23" s="115">
        <v>74.67</v>
      </c>
      <c r="I23" s="88">
        <v>23.94</v>
      </c>
      <c r="J23" s="88">
        <v>0</v>
      </c>
      <c r="K23" s="88">
        <v>0</v>
      </c>
      <c r="L23" s="88">
        <v>11.97</v>
      </c>
      <c r="M23" s="116">
        <v>0</v>
      </c>
      <c r="N23" s="115">
        <v>0</v>
      </c>
      <c r="O23" s="88">
        <v>0</v>
      </c>
      <c r="P23" s="88">
        <v>-5</v>
      </c>
      <c r="Q23" s="88">
        <v>0</v>
      </c>
      <c r="R23" s="88">
        <v>0</v>
      </c>
      <c r="S23" s="116">
        <v>0</v>
      </c>
      <c r="U23" s="115">
        <v>-5</v>
      </c>
      <c r="V23" s="116">
        <v>110.58</v>
      </c>
      <c r="W23">
        <v>74.67</v>
      </c>
      <c r="X23">
        <v>23.94</v>
      </c>
      <c r="Y23">
        <v>0</v>
      </c>
      <c r="Z23">
        <v>11.97</v>
      </c>
      <c r="AA23">
        <v>0</v>
      </c>
      <c r="AB23">
        <v>-5</v>
      </c>
    </row>
    <row r="24" spans="7:28">
      <c r="G24" t="s">
        <v>66</v>
      </c>
      <c r="H24" s="115">
        <v>39.26</v>
      </c>
      <c r="I24" s="88">
        <v>9.57</v>
      </c>
      <c r="J24" s="88">
        <v>0</v>
      </c>
      <c r="K24" s="88">
        <v>0</v>
      </c>
      <c r="L24" s="88">
        <v>12.92</v>
      </c>
      <c r="M24" s="116">
        <v>0</v>
      </c>
      <c r="N24" s="115">
        <v>0</v>
      </c>
      <c r="O24" s="88">
        <v>0</v>
      </c>
      <c r="P24" s="88">
        <v>-120</v>
      </c>
      <c r="Q24" s="88">
        <v>0</v>
      </c>
      <c r="R24" s="88">
        <v>0</v>
      </c>
      <c r="S24" s="116">
        <v>0</v>
      </c>
      <c r="U24" s="115">
        <v>-120</v>
      </c>
      <c r="V24" s="116">
        <v>61.75</v>
      </c>
      <c r="W24">
        <v>39.26</v>
      </c>
      <c r="X24">
        <v>9.57</v>
      </c>
      <c r="Y24">
        <v>0</v>
      </c>
      <c r="Z24">
        <v>12.92</v>
      </c>
      <c r="AA24">
        <v>0</v>
      </c>
      <c r="AB24">
        <v>-120</v>
      </c>
    </row>
    <row r="25" spans="7:28">
      <c r="G25" t="s">
        <v>67</v>
      </c>
      <c r="H25" s="115">
        <v>28.72</v>
      </c>
      <c r="I25" s="88">
        <v>0</v>
      </c>
      <c r="J25" s="88">
        <v>0</v>
      </c>
      <c r="K25" s="88">
        <v>0</v>
      </c>
      <c r="L25" s="88">
        <v>14.36</v>
      </c>
      <c r="M25" s="116">
        <v>0</v>
      </c>
      <c r="N25" s="115">
        <v>0</v>
      </c>
      <c r="O25" s="88">
        <v>0</v>
      </c>
      <c r="P25" s="88">
        <v>-210</v>
      </c>
      <c r="Q25" s="88">
        <v>0</v>
      </c>
      <c r="R25" s="88">
        <v>0</v>
      </c>
      <c r="S25" s="116">
        <v>0</v>
      </c>
      <c r="U25" s="115">
        <v>-210</v>
      </c>
      <c r="V25" s="116">
        <v>43.08</v>
      </c>
      <c r="W25">
        <v>28.72</v>
      </c>
      <c r="X25">
        <v>0</v>
      </c>
      <c r="Y25">
        <v>0</v>
      </c>
      <c r="Z25">
        <v>14.36</v>
      </c>
      <c r="AA25">
        <v>0</v>
      </c>
      <c r="AB25">
        <v>-210</v>
      </c>
    </row>
    <row r="26" spans="7:28">
      <c r="G26" t="s">
        <v>68</v>
      </c>
      <c r="H26" s="115">
        <v>28.72</v>
      </c>
      <c r="I26" s="88">
        <v>4.79</v>
      </c>
      <c r="J26" s="88">
        <v>0</v>
      </c>
      <c r="K26" s="88">
        <v>0</v>
      </c>
      <c r="L26" s="88">
        <v>17.23</v>
      </c>
      <c r="M26" s="116">
        <v>0</v>
      </c>
      <c r="N26" s="115">
        <v>0</v>
      </c>
      <c r="O26" s="88">
        <v>0</v>
      </c>
      <c r="P26" s="88">
        <v>-110</v>
      </c>
      <c r="Q26" s="88">
        <v>0</v>
      </c>
      <c r="R26" s="88">
        <v>0</v>
      </c>
      <c r="S26" s="116">
        <v>0</v>
      </c>
      <c r="U26" s="115">
        <v>-110</v>
      </c>
      <c r="V26" s="116">
        <v>50.74</v>
      </c>
      <c r="W26">
        <v>28.72</v>
      </c>
      <c r="X26">
        <v>4.79</v>
      </c>
      <c r="Y26">
        <v>0</v>
      </c>
      <c r="Z26">
        <v>17.23</v>
      </c>
      <c r="AA26">
        <v>0</v>
      </c>
      <c r="AB26">
        <v>-110</v>
      </c>
    </row>
    <row r="27" spans="7:28">
      <c r="G27" t="s">
        <v>69</v>
      </c>
      <c r="H27" s="115">
        <v>10.53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-20</v>
      </c>
      <c r="P27" s="88">
        <v>-120</v>
      </c>
      <c r="Q27" s="88">
        <v>0</v>
      </c>
      <c r="R27" s="88">
        <v>0</v>
      </c>
      <c r="S27" s="116">
        <v>0</v>
      </c>
      <c r="U27" s="115">
        <v>-140</v>
      </c>
      <c r="V27" s="116">
        <v>10.53</v>
      </c>
      <c r="W27">
        <v>10.53</v>
      </c>
      <c r="X27">
        <v>-20</v>
      </c>
      <c r="Y27">
        <v>0</v>
      </c>
      <c r="Z27">
        <v>0</v>
      </c>
      <c r="AA27">
        <v>0</v>
      </c>
      <c r="AB27">
        <v>-120</v>
      </c>
    </row>
    <row r="28" spans="7:28">
      <c r="G28" t="s">
        <v>70</v>
      </c>
      <c r="H28" s="115">
        <v>16.28</v>
      </c>
      <c r="I28" s="88">
        <v>0</v>
      </c>
      <c r="J28" s="88">
        <v>124.46</v>
      </c>
      <c r="K28" s="88">
        <v>0</v>
      </c>
      <c r="L28" s="88">
        <v>0</v>
      </c>
      <c r="M28" s="116">
        <v>0</v>
      </c>
      <c r="N28" s="115">
        <v>0</v>
      </c>
      <c r="O28" s="88">
        <v>-20</v>
      </c>
      <c r="P28" s="88">
        <v>0</v>
      </c>
      <c r="Q28" s="88">
        <v>0</v>
      </c>
      <c r="R28" s="88">
        <v>0</v>
      </c>
      <c r="S28" s="116">
        <v>0</v>
      </c>
      <c r="U28" s="115">
        <v>-20</v>
      </c>
      <c r="V28" s="116">
        <v>140.74</v>
      </c>
      <c r="W28">
        <v>16.28</v>
      </c>
      <c r="X28">
        <v>-20</v>
      </c>
      <c r="Y28">
        <v>0</v>
      </c>
      <c r="Z28">
        <v>0</v>
      </c>
      <c r="AA28">
        <v>0</v>
      </c>
      <c r="AB28">
        <v>124.46</v>
      </c>
    </row>
    <row r="29" spans="7:28">
      <c r="G29" t="s">
        <v>71</v>
      </c>
      <c r="H29" s="115">
        <v>0</v>
      </c>
      <c r="I29" s="88">
        <v>2.87</v>
      </c>
      <c r="J29" s="88">
        <v>119.68</v>
      </c>
      <c r="K29" s="88">
        <v>0</v>
      </c>
      <c r="L29" s="88">
        <v>0</v>
      </c>
      <c r="M29" s="116">
        <v>0</v>
      </c>
      <c r="N29" s="115">
        <v>-73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-75</v>
      </c>
      <c r="V29" s="116">
        <v>122.55</v>
      </c>
      <c r="W29">
        <v>-73</v>
      </c>
      <c r="X29">
        <v>2.87</v>
      </c>
      <c r="Y29">
        <v>-2</v>
      </c>
      <c r="Z29">
        <v>0</v>
      </c>
      <c r="AA29">
        <v>0</v>
      </c>
      <c r="AB29">
        <v>119.68</v>
      </c>
    </row>
    <row r="30" spans="7:28">
      <c r="G30" t="s">
        <v>72</v>
      </c>
      <c r="H30" s="115">
        <v>0</v>
      </c>
      <c r="I30" s="88">
        <v>23.94</v>
      </c>
      <c r="J30" s="88">
        <v>129.24</v>
      </c>
      <c r="K30" s="88">
        <v>0</v>
      </c>
      <c r="L30" s="88">
        <v>0</v>
      </c>
      <c r="M30" s="116">
        <v>0</v>
      </c>
      <c r="N30" s="115">
        <v>-74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-76</v>
      </c>
      <c r="V30" s="116">
        <v>153.18</v>
      </c>
      <c r="W30">
        <v>-74</v>
      </c>
      <c r="X30">
        <v>23.94</v>
      </c>
      <c r="Y30">
        <v>-2</v>
      </c>
      <c r="Z30">
        <v>0</v>
      </c>
      <c r="AA30">
        <v>0</v>
      </c>
      <c r="AB30">
        <v>129.24</v>
      </c>
    </row>
    <row r="31" spans="7:28">
      <c r="G31" t="s">
        <v>73</v>
      </c>
      <c r="H31" s="115">
        <v>0</v>
      </c>
      <c r="I31" s="88">
        <v>16.28</v>
      </c>
      <c r="J31" s="88">
        <v>124.46</v>
      </c>
      <c r="K31" s="88">
        <v>0</v>
      </c>
      <c r="L31" s="88">
        <v>0</v>
      </c>
      <c r="M31" s="116">
        <v>0</v>
      </c>
      <c r="N31" s="115">
        <v>-147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-147</v>
      </c>
      <c r="V31" s="116">
        <v>140.74</v>
      </c>
      <c r="W31">
        <v>-147</v>
      </c>
      <c r="X31">
        <v>16.28</v>
      </c>
      <c r="Y31">
        <v>0</v>
      </c>
      <c r="Z31">
        <v>0</v>
      </c>
      <c r="AA31">
        <v>0</v>
      </c>
      <c r="AB31">
        <v>124.46</v>
      </c>
    </row>
    <row r="32" spans="7:28">
      <c r="G32" t="s">
        <v>74</v>
      </c>
      <c r="H32" s="115">
        <v>0</v>
      </c>
      <c r="I32" s="88">
        <v>20.11</v>
      </c>
      <c r="J32" s="88">
        <v>129.24</v>
      </c>
      <c r="K32" s="88">
        <v>0</v>
      </c>
      <c r="L32" s="88">
        <v>0</v>
      </c>
      <c r="M32" s="116">
        <v>0</v>
      </c>
      <c r="N32" s="115">
        <v>-127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-129</v>
      </c>
      <c r="V32" s="116">
        <v>149.35</v>
      </c>
      <c r="W32">
        <v>-127</v>
      </c>
      <c r="X32">
        <v>20.11</v>
      </c>
      <c r="Y32">
        <v>-2</v>
      </c>
      <c r="Z32">
        <v>0</v>
      </c>
      <c r="AA32">
        <v>0</v>
      </c>
      <c r="AB32">
        <v>129.24</v>
      </c>
    </row>
    <row r="33" spans="7:28">
      <c r="G33" t="s">
        <v>75</v>
      </c>
      <c r="H33" s="115">
        <v>0</v>
      </c>
      <c r="I33" s="88">
        <v>12.45</v>
      </c>
      <c r="J33" s="88">
        <v>153.18</v>
      </c>
      <c r="K33" s="88">
        <v>0</v>
      </c>
      <c r="L33" s="88">
        <v>0</v>
      </c>
      <c r="M33" s="116">
        <v>0</v>
      </c>
      <c r="N33" s="115">
        <v>-84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-86</v>
      </c>
      <c r="V33" s="116">
        <v>165.63</v>
      </c>
      <c r="W33">
        <v>-84</v>
      </c>
      <c r="X33">
        <v>12.45</v>
      </c>
      <c r="Y33">
        <v>-2</v>
      </c>
      <c r="Z33">
        <v>0</v>
      </c>
      <c r="AA33">
        <v>0</v>
      </c>
      <c r="AB33">
        <v>153.18</v>
      </c>
    </row>
    <row r="34" spans="7:28">
      <c r="G34" t="s">
        <v>76</v>
      </c>
      <c r="H34" s="115">
        <v>0</v>
      </c>
      <c r="I34" s="88">
        <v>14.36</v>
      </c>
      <c r="J34" s="88">
        <v>153.19</v>
      </c>
      <c r="K34" s="88">
        <v>0</v>
      </c>
      <c r="L34" s="88">
        <v>0</v>
      </c>
      <c r="M34" s="116">
        <v>0</v>
      </c>
      <c r="N34" s="115">
        <v>-52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-54</v>
      </c>
      <c r="V34" s="116">
        <v>167.54</v>
      </c>
      <c r="W34">
        <v>-52</v>
      </c>
      <c r="X34">
        <v>14.36</v>
      </c>
      <c r="Y34">
        <v>-2</v>
      </c>
      <c r="Z34">
        <v>0</v>
      </c>
      <c r="AA34">
        <v>0</v>
      </c>
      <c r="AB34">
        <v>153.19</v>
      </c>
    </row>
    <row r="35" spans="7:28">
      <c r="G35" t="s">
        <v>77</v>
      </c>
      <c r="H35" s="115">
        <v>0</v>
      </c>
      <c r="I35" s="88">
        <v>28.72</v>
      </c>
      <c r="J35" s="88">
        <v>153.19</v>
      </c>
      <c r="K35" s="88">
        <v>0</v>
      </c>
      <c r="L35" s="88">
        <v>0</v>
      </c>
      <c r="M35" s="116">
        <v>0</v>
      </c>
      <c r="N35" s="115">
        <v>-41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-43</v>
      </c>
      <c r="V35" s="116">
        <v>181.91</v>
      </c>
      <c r="W35">
        <v>-41</v>
      </c>
      <c r="X35">
        <v>28.72</v>
      </c>
      <c r="Y35">
        <v>-2</v>
      </c>
      <c r="Z35">
        <v>0</v>
      </c>
      <c r="AA35">
        <v>0</v>
      </c>
      <c r="AB35">
        <v>153.19</v>
      </c>
    </row>
    <row r="36" spans="7:28">
      <c r="G36" t="s">
        <v>78</v>
      </c>
      <c r="H36" s="115">
        <v>0</v>
      </c>
      <c r="I36" s="88">
        <v>28.72</v>
      </c>
      <c r="J36" s="88">
        <v>153.19</v>
      </c>
      <c r="K36" s="88">
        <v>0</v>
      </c>
      <c r="L36" s="88">
        <v>0</v>
      </c>
      <c r="M36" s="116">
        <v>0</v>
      </c>
      <c r="N36" s="115">
        <v>-34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-36</v>
      </c>
      <c r="V36" s="116">
        <v>181.91</v>
      </c>
      <c r="W36">
        <v>-34</v>
      </c>
      <c r="X36">
        <v>28.72</v>
      </c>
      <c r="Y36">
        <v>-2</v>
      </c>
      <c r="Z36">
        <v>0</v>
      </c>
      <c r="AA36">
        <v>0</v>
      </c>
      <c r="AB36">
        <v>153.19</v>
      </c>
    </row>
    <row r="37" spans="7:28">
      <c r="G37" t="s">
        <v>79</v>
      </c>
      <c r="H37" s="115">
        <v>20.86</v>
      </c>
      <c r="I37" s="88">
        <v>28.09</v>
      </c>
      <c r="J37" s="88">
        <v>128.41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-2</v>
      </c>
      <c r="V37" s="116">
        <v>177.36</v>
      </c>
      <c r="W37">
        <v>20.86</v>
      </c>
      <c r="X37">
        <v>28.09</v>
      </c>
      <c r="Y37">
        <v>-2</v>
      </c>
      <c r="Z37">
        <v>0</v>
      </c>
      <c r="AA37">
        <v>0</v>
      </c>
      <c r="AB37">
        <v>128.41</v>
      </c>
    </row>
    <row r="38" spans="7:28">
      <c r="G38" t="s">
        <v>80</v>
      </c>
      <c r="H38" s="115">
        <v>29.81</v>
      </c>
      <c r="I38" s="88">
        <v>28.36</v>
      </c>
      <c r="J38" s="88">
        <v>109.08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-2</v>
      </c>
      <c r="V38" s="116">
        <v>167.25</v>
      </c>
      <c r="W38">
        <v>29.81</v>
      </c>
      <c r="X38">
        <v>28.36</v>
      </c>
      <c r="Y38">
        <v>-2</v>
      </c>
      <c r="Z38">
        <v>0</v>
      </c>
      <c r="AA38">
        <v>0</v>
      </c>
      <c r="AB38">
        <v>109.08</v>
      </c>
    </row>
    <row r="39" spans="7:28">
      <c r="G39" t="s">
        <v>81</v>
      </c>
      <c r="H39" s="115">
        <v>0.94</v>
      </c>
      <c r="I39" s="88">
        <v>23.46</v>
      </c>
      <c r="J39" s="88">
        <v>154.82</v>
      </c>
      <c r="K39" s="88">
        <v>11.73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-2</v>
      </c>
      <c r="V39" s="116">
        <v>190.95</v>
      </c>
      <c r="W39">
        <v>0.94</v>
      </c>
      <c r="X39">
        <v>23.46</v>
      </c>
      <c r="Y39">
        <v>-2</v>
      </c>
      <c r="Z39">
        <v>0</v>
      </c>
      <c r="AA39">
        <v>11.73</v>
      </c>
      <c r="AB39">
        <v>154.82</v>
      </c>
    </row>
    <row r="40" spans="7:28">
      <c r="G40" t="s">
        <v>82</v>
      </c>
      <c r="H40" s="115">
        <v>31.8</v>
      </c>
      <c r="I40" s="88">
        <v>21.2</v>
      </c>
      <c r="J40" s="88">
        <v>134.51</v>
      </c>
      <c r="K40" s="88">
        <v>10.19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-2</v>
      </c>
      <c r="V40" s="116">
        <v>197.7</v>
      </c>
      <c r="W40">
        <v>31.8</v>
      </c>
      <c r="X40">
        <v>21.2</v>
      </c>
      <c r="Y40">
        <v>-2</v>
      </c>
      <c r="Z40">
        <v>0</v>
      </c>
      <c r="AA40">
        <v>10.19</v>
      </c>
      <c r="AB40">
        <v>134.51</v>
      </c>
    </row>
    <row r="41" spans="7:28">
      <c r="G41" t="s">
        <v>83</v>
      </c>
      <c r="H41" s="115">
        <v>72.63</v>
      </c>
      <c r="I41" s="88">
        <v>44.69</v>
      </c>
      <c r="J41" s="88">
        <v>260.7</v>
      </c>
      <c r="K41" s="88">
        <v>9.32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-2</v>
      </c>
      <c r="V41" s="116">
        <v>387.34</v>
      </c>
      <c r="W41">
        <v>72.63</v>
      </c>
      <c r="X41">
        <v>44.69</v>
      </c>
      <c r="Y41">
        <v>-2</v>
      </c>
      <c r="Z41">
        <v>0</v>
      </c>
      <c r="AA41">
        <v>9.32</v>
      </c>
      <c r="AB41">
        <v>260.7</v>
      </c>
    </row>
    <row r="42" spans="7:28">
      <c r="G42" t="s">
        <v>84</v>
      </c>
      <c r="H42" s="115">
        <v>85.26</v>
      </c>
      <c r="I42" s="88">
        <v>37.82</v>
      </c>
      <c r="J42" s="88">
        <v>240.64</v>
      </c>
      <c r="K42" s="88">
        <v>8.6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-2</v>
      </c>
      <c r="V42" s="116">
        <v>372.32</v>
      </c>
      <c r="W42">
        <v>85.26</v>
      </c>
      <c r="X42">
        <v>37.82</v>
      </c>
      <c r="Y42">
        <v>-2</v>
      </c>
      <c r="Z42">
        <v>0</v>
      </c>
      <c r="AA42">
        <v>8.6</v>
      </c>
      <c r="AB42">
        <v>240.64</v>
      </c>
    </row>
    <row r="43" spans="7:28">
      <c r="G43" t="s">
        <v>85</v>
      </c>
      <c r="H43" s="115">
        <v>126.29</v>
      </c>
      <c r="I43" s="88">
        <v>59.81</v>
      </c>
      <c r="J43" s="88">
        <v>246.25</v>
      </c>
      <c r="K43" s="88">
        <v>8.8000000000000007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-2</v>
      </c>
      <c r="V43" s="116">
        <v>441.15</v>
      </c>
      <c r="W43">
        <v>126.29</v>
      </c>
      <c r="X43">
        <v>59.81</v>
      </c>
      <c r="Y43">
        <v>-2</v>
      </c>
      <c r="Z43">
        <v>0</v>
      </c>
      <c r="AA43">
        <v>8.8000000000000007</v>
      </c>
      <c r="AB43">
        <v>246.25</v>
      </c>
    </row>
    <row r="44" spans="7:28">
      <c r="G44" t="s">
        <v>86</v>
      </c>
      <c r="H44" s="115">
        <v>128.18</v>
      </c>
      <c r="I44" s="88">
        <v>60.32</v>
      </c>
      <c r="J44" s="88">
        <v>263.88</v>
      </c>
      <c r="K44" s="88">
        <v>9.42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-2</v>
      </c>
      <c r="V44" s="116">
        <v>461.8</v>
      </c>
      <c r="W44">
        <v>128.18</v>
      </c>
      <c r="X44">
        <v>60.32</v>
      </c>
      <c r="Y44">
        <v>-2</v>
      </c>
      <c r="Z44">
        <v>0</v>
      </c>
      <c r="AA44">
        <v>9.42</v>
      </c>
      <c r="AB44">
        <v>263.88</v>
      </c>
    </row>
    <row r="45" spans="7:28">
      <c r="G45" t="s">
        <v>87</v>
      </c>
      <c r="H45" s="115">
        <v>135.94</v>
      </c>
      <c r="I45" s="88">
        <v>54.38</v>
      </c>
      <c r="J45" s="88">
        <v>244.69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-2</v>
      </c>
      <c r="V45" s="116">
        <v>435.01</v>
      </c>
      <c r="W45">
        <v>135.94</v>
      </c>
      <c r="X45">
        <v>54.38</v>
      </c>
      <c r="Y45">
        <v>-2</v>
      </c>
      <c r="Z45">
        <v>0</v>
      </c>
      <c r="AA45">
        <v>0</v>
      </c>
      <c r="AB45">
        <v>244.69</v>
      </c>
    </row>
    <row r="46" spans="7:28">
      <c r="G46" t="s">
        <v>88</v>
      </c>
      <c r="H46" s="115">
        <v>100.07</v>
      </c>
      <c r="I46" s="88">
        <v>64.98</v>
      </c>
      <c r="J46" s="88">
        <v>292.41000000000003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-2</v>
      </c>
      <c r="V46" s="116">
        <v>457.46</v>
      </c>
      <c r="W46">
        <v>100.07</v>
      </c>
      <c r="X46">
        <v>64.98</v>
      </c>
      <c r="Y46">
        <v>-2</v>
      </c>
      <c r="Z46">
        <v>0</v>
      </c>
      <c r="AA46">
        <v>0</v>
      </c>
      <c r="AB46">
        <v>292.41000000000003</v>
      </c>
    </row>
    <row r="47" spans="7:28">
      <c r="G47" t="s">
        <v>89</v>
      </c>
      <c r="H47" s="115">
        <v>69.89</v>
      </c>
      <c r="I47" s="88">
        <v>19.149999999999999</v>
      </c>
      <c r="J47" s="88">
        <v>143.61000000000001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-2</v>
      </c>
      <c r="V47" s="116">
        <v>232.65</v>
      </c>
      <c r="W47">
        <v>69.89</v>
      </c>
      <c r="X47">
        <v>19.149999999999999</v>
      </c>
      <c r="Y47">
        <v>-2</v>
      </c>
      <c r="Z47">
        <v>0</v>
      </c>
      <c r="AA47">
        <v>0</v>
      </c>
      <c r="AB47">
        <v>143.61000000000001</v>
      </c>
    </row>
    <row r="48" spans="7:28">
      <c r="G48" t="s">
        <v>90</v>
      </c>
      <c r="H48" s="115">
        <v>45.96</v>
      </c>
      <c r="I48" s="88">
        <v>9.57</v>
      </c>
      <c r="J48" s="88">
        <v>143.61000000000001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-2</v>
      </c>
      <c r="V48" s="116">
        <v>199.14</v>
      </c>
      <c r="W48">
        <v>45.96</v>
      </c>
      <c r="X48">
        <v>9.57</v>
      </c>
      <c r="Y48">
        <v>-2</v>
      </c>
      <c r="Z48">
        <v>0</v>
      </c>
      <c r="AA48">
        <v>0</v>
      </c>
      <c r="AB48">
        <v>143.61000000000001</v>
      </c>
    </row>
    <row r="49" spans="7:28">
      <c r="G49" t="s">
        <v>91</v>
      </c>
      <c r="H49" s="115">
        <v>79.459999999999994</v>
      </c>
      <c r="I49" s="88">
        <v>9.57</v>
      </c>
      <c r="J49" s="88">
        <v>114.9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-2</v>
      </c>
      <c r="V49" s="116">
        <v>203.93</v>
      </c>
      <c r="W49">
        <v>79.459999999999994</v>
      </c>
      <c r="X49">
        <v>9.57</v>
      </c>
      <c r="Y49">
        <v>-2</v>
      </c>
      <c r="Z49">
        <v>0</v>
      </c>
      <c r="AA49">
        <v>0</v>
      </c>
      <c r="AB49">
        <v>114.9</v>
      </c>
    </row>
    <row r="50" spans="7:28">
      <c r="G50" t="s">
        <v>92</v>
      </c>
      <c r="H50" s="115">
        <v>85.21</v>
      </c>
      <c r="I50" s="88">
        <v>9.57</v>
      </c>
      <c r="J50" s="88">
        <v>114.89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-2</v>
      </c>
      <c r="V50" s="116">
        <v>209.67</v>
      </c>
      <c r="W50">
        <v>85.21</v>
      </c>
      <c r="X50">
        <v>9.57</v>
      </c>
      <c r="Y50">
        <v>-2</v>
      </c>
      <c r="Z50">
        <v>0</v>
      </c>
      <c r="AA50">
        <v>0</v>
      </c>
      <c r="AB50">
        <v>114.89</v>
      </c>
    </row>
    <row r="51" spans="7:28">
      <c r="G51" t="s">
        <v>93</v>
      </c>
      <c r="H51" s="115">
        <v>157.02000000000001</v>
      </c>
      <c r="I51" s="88">
        <v>0</v>
      </c>
      <c r="J51" s="88">
        <v>124.46</v>
      </c>
      <c r="K51" s="88">
        <v>0</v>
      </c>
      <c r="L51" s="88">
        <v>0</v>
      </c>
      <c r="M51" s="116">
        <v>0</v>
      </c>
      <c r="N51" s="115">
        <v>0</v>
      </c>
      <c r="O51" s="88">
        <v>-12</v>
      </c>
      <c r="P51" s="88">
        <v>0</v>
      </c>
      <c r="Q51" s="88">
        <v>0</v>
      </c>
      <c r="R51" s="88">
        <v>0</v>
      </c>
      <c r="S51" s="116">
        <v>0</v>
      </c>
      <c r="U51" s="115">
        <v>-14</v>
      </c>
      <c r="V51" s="116">
        <v>281.48</v>
      </c>
      <c r="W51">
        <v>157.02000000000001</v>
      </c>
      <c r="X51">
        <v>-12</v>
      </c>
      <c r="Y51">
        <v>-2</v>
      </c>
      <c r="Z51">
        <v>0</v>
      </c>
      <c r="AA51">
        <v>0</v>
      </c>
      <c r="AB51">
        <v>124.46</v>
      </c>
    </row>
    <row r="52" spans="7:28">
      <c r="G52" t="s">
        <v>94</v>
      </c>
      <c r="H52" s="115">
        <v>156.05000000000001</v>
      </c>
      <c r="I52" s="88">
        <v>0</v>
      </c>
      <c r="J52" s="88">
        <v>134.04</v>
      </c>
      <c r="K52" s="88">
        <v>0</v>
      </c>
      <c r="L52" s="88">
        <v>0</v>
      </c>
      <c r="M52" s="116">
        <v>0</v>
      </c>
      <c r="N52" s="115">
        <v>0</v>
      </c>
      <c r="O52" s="88">
        <v>-8</v>
      </c>
      <c r="P52" s="88">
        <v>0</v>
      </c>
      <c r="Q52" s="88">
        <v>0</v>
      </c>
      <c r="R52" s="88">
        <v>0</v>
      </c>
      <c r="S52" s="116">
        <v>0</v>
      </c>
      <c r="U52" s="115">
        <v>-10</v>
      </c>
      <c r="V52" s="116">
        <v>290.08999999999997</v>
      </c>
      <c r="W52">
        <v>156.05000000000001</v>
      </c>
      <c r="X52">
        <v>-8</v>
      </c>
      <c r="Y52">
        <v>-2</v>
      </c>
      <c r="Z52">
        <v>0</v>
      </c>
      <c r="AA52">
        <v>0</v>
      </c>
      <c r="AB52">
        <v>134.04</v>
      </c>
    </row>
    <row r="53" spans="7:28">
      <c r="G53" t="s">
        <v>95</v>
      </c>
      <c r="H53" s="115">
        <v>98.61</v>
      </c>
      <c r="I53" s="88">
        <v>0</v>
      </c>
      <c r="J53" s="88">
        <v>143.61000000000001</v>
      </c>
      <c r="K53" s="88">
        <v>0</v>
      </c>
      <c r="L53" s="88">
        <v>0</v>
      </c>
      <c r="M53" s="116">
        <v>0</v>
      </c>
      <c r="N53" s="115">
        <v>0</v>
      </c>
      <c r="O53" s="88">
        <v>-15</v>
      </c>
      <c r="P53" s="88">
        <v>0</v>
      </c>
      <c r="Q53" s="88">
        <v>0</v>
      </c>
      <c r="R53" s="88">
        <v>0</v>
      </c>
      <c r="S53" s="116">
        <v>0</v>
      </c>
      <c r="U53" s="115">
        <v>-17</v>
      </c>
      <c r="V53" s="116">
        <v>242.22</v>
      </c>
      <c r="W53">
        <v>98.61</v>
      </c>
      <c r="X53">
        <v>-15</v>
      </c>
      <c r="Y53">
        <v>-2</v>
      </c>
      <c r="Z53">
        <v>0</v>
      </c>
      <c r="AA53">
        <v>0</v>
      </c>
      <c r="AB53">
        <v>143.61000000000001</v>
      </c>
    </row>
    <row r="54" spans="7:28">
      <c r="G54" t="s">
        <v>96</v>
      </c>
      <c r="H54" s="115">
        <v>93.83</v>
      </c>
      <c r="I54" s="88">
        <v>0</v>
      </c>
      <c r="J54" s="88">
        <v>143.61000000000001</v>
      </c>
      <c r="K54" s="88">
        <v>0</v>
      </c>
      <c r="L54" s="88">
        <v>0</v>
      </c>
      <c r="M54" s="116">
        <v>0</v>
      </c>
      <c r="N54" s="115">
        <v>0</v>
      </c>
      <c r="O54" s="88">
        <v>-4</v>
      </c>
      <c r="P54" s="88">
        <v>0</v>
      </c>
      <c r="Q54" s="88">
        <v>0</v>
      </c>
      <c r="R54" s="88">
        <v>0</v>
      </c>
      <c r="S54" s="116">
        <v>0</v>
      </c>
      <c r="U54" s="115">
        <v>-6</v>
      </c>
      <c r="V54" s="116">
        <v>237.44</v>
      </c>
      <c r="W54">
        <v>93.83</v>
      </c>
      <c r="X54">
        <v>-4</v>
      </c>
      <c r="Y54">
        <v>-2</v>
      </c>
      <c r="Z54">
        <v>0</v>
      </c>
      <c r="AA54">
        <v>0</v>
      </c>
      <c r="AB54">
        <v>143.61000000000001</v>
      </c>
    </row>
    <row r="55" spans="7:28">
      <c r="G55" t="s">
        <v>97</v>
      </c>
      <c r="H55" s="115">
        <v>101.48</v>
      </c>
      <c r="I55" s="88">
        <v>11.49</v>
      </c>
      <c r="J55" s="88">
        <v>153.19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-2</v>
      </c>
      <c r="V55" s="116">
        <v>266.16000000000003</v>
      </c>
      <c r="W55">
        <v>101.48</v>
      </c>
      <c r="X55">
        <v>11.49</v>
      </c>
      <c r="Y55">
        <v>-2</v>
      </c>
      <c r="Z55">
        <v>0</v>
      </c>
      <c r="AA55">
        <v>0</v>
      </c>
      <c r="AB55">
        <v>153.19</v>
      </c>
    </row>
    <row r="56" spans="7:28">
      <c r="G56" t="s">
        <v>98</v>
      </c>
      <c r="H56" s="115">
        <v>101.48</v>
      </c>
      <c r="I56" s="88">
        <v>0</v>
      </c>
      <c r="J56" s="88">
        <v>129.25</v>
      </c>
      <c r="K56" s="88">
        <v>0</v>
      </c>
      <c r="L56" s="88">
        <v>0</v>
      </c>
      <c r="M56" s="116">
        <v>0</v>
      </c>
      <c r="N56" s="115">
        <v>0</v>
      </c>
      <c r="O56" s="88">
        <v>-8</v>
      </c>
      <c r="P56" s="88">
        <v>0</v>
      </c>
      <c r="Q56" s="88">
        <v>0</v>
      </c>
      <c r="R56" s="88">
        <v>0</v>
      </c>
      <c r="S56" s="116">
        <v>0</v>
      </c>
      <c r="U56" s="115">
        <v>-10</v>
      </c>
      <c r="V56" s="116">
        <v>230.73</v>
      </c>
      <c r="W56">
        <v>101.48</v>
      </c>
      <c r="X56">
        <v>-8</v>
      </c>
      <c r="Y56">
        <v>-2</v>
      </c>
      <c r="Z56">
        <v>0</v>
      </c>
      <c r="AA56">
        <v>0</v>
      </c>
      <c r="AB56">
        <v>129.25</v>
      </c>
    </row>
    <row r="57" spans="7:28">
      <c r="G57" t="s">
        <v>99</v>
      </c>
      <c r="H57" s="115">
        <v>109.14</v>
      </c>
      <c r="I57" s="88">
        <v>3.83</v>
      </c>
      <c r="J57" s="88">
        <v>191.49</v>
      </c>
      <c r="K57" s="88">
        <v>9.57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314.02999999999997</v>
      </c>
      <c r="W57">
        <v>109.14</v>
      </c>
      <c r="X57">
        <v>3.83</v>
      </c>
      <c r="Y57">
        <v>0</v>
      </c>
      <c r="Z57">
        <v>0</v>
      </c>
      <c r="AA57">
        <v>9.57</v>
      </c>
      <c r="AB57">
        <v>191.49</v>
      </c>
    </row>
    <row r="58" spans="7:28">
      <c r="G58" t="s">
        <v>100</v>
      </c>
      <c r="H58" s="115">
        <v>98.61</v>
      </c>
      <c r="I58" s="88">
        <v>18.190000000000001</v>
      </c>
      <c r="J58" s="88">
        <v>191.49</v>
      </c>
      <c r="K58" s="88">
        <v>9.57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317.86</v>
      </c>
      <c r="W58">
        <v>98.61</v>
      </c>
      <c r="X58">
        <v>18.190000000000001</v>
      </c>
      <c r="Y58">
        <v>0</v>
      </c>
      <c r="Z58">
        <v>0</v>
      </c>
      <c r="AA58">
        <v>9.57</v>
      </c>
      <c r="AB58">
        <v>191.49</v>
      </c>
    </row>
    <row r="59" spans="7:28">
      <c r="G59" t="s">
        <v>101</v>
      </c>
      <c r="H59" s="115">
        <v>111.06</v>
      </c>
      <c r="I59" s="88">
        <v>19.149999999999999</v>
      </c>
      <c r="J59" s="88">
        <v>191.48</v>
      </c>
      <c r="K59" s="88">
        <v>9.57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-2</v>
      </c>
      <c r="V59" s="116">
        <v>331.26</v>
      </c>
      <c r="W59">
        <v>111.06</v>
      </c>
      <c r="X59">
        <v>19.149999999999999</v>
      </c>
      <c r="Y59">
        <v>-2</v>
      </c>
      <c r="Z59">
        <v>0</v>
      </c>
      <c r="AA59">
        <v>9.57</v>
      </c>
      <c r="AB59">
        <v>191.48</v>
      </c>
    </row>
    <row r="60" spans="7:28">
      <c r="G60" t="s">
        <v>102</v>
      </c>
      <c r="H60" s="115">
        <v>105.31</v>
      </c>
      <c r="I60" s="88">
        <v>16.28</v>
      </c>
      <c r="J60" s="88">
        <v>191.48</v>
      </c>
      <c r="K60" s="88">
        <v>9.57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-2</v>
      </c>
      <c r="V60" s="116">
        <v>322.64</v>
      </c>
      <c r="W60">
        <v>105.31</v>
      </c>
      <c r="X60">
        <v>16.28</v>
      </c>
      <c r="Y60">
        <v>-2</v>
      </c>
      <c r="Z60">
        <v>0</v>
      </c>
      <c r="AA60">
        <v>9.57</v>
      </c>
      <c r="AB60">
        <v>191.48</v>
      </c>
    </row>
    <row r="61" spans="7:28">
      <c r="G61" t="s">
        <v>103</v>
      </c>
      <c r="H61" s="115">
        <v>116.8</v>
      </c>
      <c r="I61" s="88">
        <v>47.87</v>
      </c>
      <c r="J61" s="88">
        <v>201.06</v>
      </c>
      <c r="K61" s="88">
        <v>9.57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-2</v>
      </c>
      <c r="V61" s="116">
        <v>375.3</v>
      </c>
      <c r="W61">
        <v>116.8</v>
      </c>
      <c r="X61">
        <v>47.87</v>
      </c>
      <c r="Y61">
        <v>-2</v>
      </c>
      <c r="Z61">
        <v>0</v>
      </c>
      <c r="AA61">
        <v>9.57</v>
      </c>
      <c r="AB61">
        <v>201.06</v>
      </c>
    </row>
    <row r="62" spans="7:28">
      <c r="G62" t="s">
        <v>104</v>
      </c>
      <c r="H62" s="115">
        <v>125.42</v>
      </c>
      <c r="I62" s="88">
        <v>28.72</v>
      </c>
      <c r="J62" s="88">
        <v>162.76</v>
      </c>
      <c r="K62" s="88">
        <v>9.57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-2</v>
      </c>
      <c r="V62" s="116">
        <v>326.47000000000003</v>
      </c>
      <c r="W62">
        <v>125.42</v>
      </c>
      <c r="X62">
        <v>28.72</v>
      </c>
      <c r="Y62">
        <v>-2</v>
      </c>
      <c r="Z62">
        <v>0</v>
      </c>
      <c r="AA62">
        <v>9.57</v>
      </c>
      <c r="AB62">
        <v>162.76</v>
      </c>
    </row>
    <row r="63" spans="7:28">
      <c r="G63" t="s">
        <v>105</v>
      </c>
      <c r="H63" s="115">
        <v>154.13999999999999</v>
      </c>
      <c r="I63" s="88">
        <v>47.87</v>
      </c>
      <c r="J63" s="88">
        <v>191.49</v>
      </c>
      <c r="K63" s="88">
        <v>9.57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-2</v>
      </c>
      <c r="V63" s="116">
        <v>403.07</v>
      </c>
      <c r="W63">
        <v>154.13999999999999</v>
      </c>
      <c r="X63">
        <v>47.87</v>
      </c>
      <c r="Y63">
        <v>-2</v>
      </c>
      <c r="Z63">
        <v>0</v>
      </c>
      <c r="AA63">
        <v>9.57</v>
      </c>
      <c r="AB63">
        <v>191.49</v>
      </c>
    </row>
    <row r="64" spans="7:28">
      <c r="G64" t="s">
        <v>106</v>
      </c>
      <c r="H64" s="115">
        <v>126.38</v>
      </c>
      <c r="I64" s="88">
        <v>49.78</v>
      </c>
      <c r="J64" s="88">
        <v>191.49</v>
      </c>
      <c r="K64" s="88">
        <v>9.57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-2</v>
      </c>
      <c r="V64" s="116">
        <v>377.22</v>
      </c>
      <c r="W64">
        <v>126.38</v>
      </c>
      <c r="X64">
        <v>49.78</v>
      </c>
      <c r="Y64">
        <v>-2</v>
      </c>
      <c r="Z64">
        <v>0</v>
      </c>
      <c r="AA64">
        <v>9.57</v>
      </c>
      <c r="AB64">
        <v>191.49</v>
      </c>
    </row>
    <row r="65" spans="7:28">
      <c r="G65" t="s">
        <v>107</v>
      </c>
      <c r="H65" s="115">
        <v>191.9</v>
      </c>
      <c r="I65" s="88">
        <v>33.090000000000003</v>
      </c>
      <c r="J65" s="88">
        <v>207.96</v>
      </c>
      <c r="K65" s="88">
        <v>14.18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-2</v>
      </c>
      <c r="V65" s="116">
        <v>447.13</v>
      </c>
      <c r="W65">
        <v>191.9</v>
      </c>
      <c r="X65">
        <v>33.090000000000003</v>
      </c>
      <c r="Y65">
        <v>-2</v>
      </c>
      <c r="Z65">
        <v>0</v>
      </c>
      <c r="AA65">
        <v>14.18</v>
      </c>
      <c r="AB65">
        <v>207.96</v>
      </c>
    </row>
    <row r="66" spans="7:28">
      <c r="G66" t="s">
        <v>108</v>
      </c>
      <c r="H66" s="115">
        <v>146.53</v>
      </c>
      <c r="I66" s="88">
        <v>41.63</v>
      </c>
      <c r="J66" s="88">
        <v>183.17</v>
      </c>
      <c r="K66" s="88">
        <v>12.48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-2</v>
      </c>
      <c r="V66" s="116">
        <v>383.81</v>
      </c>
      <c r="W66">
        <v>146.53</v>
      </c>
      <c r="X66">
        <v>41.63</v>
      </c>
      <c r="Y66">
        <v>-2</v>
      </c>
      <c r="Z66">
        <v>0</v>
      </c>
      <c r="AA66">
        <v>12.48</v>
      </c>
      <c r="AB66">
        <v>183.17</v>
      </c>
    </row>
    <row r="67" spans="7:28">
      <c r="G67" t="s">
        <v>109</v>
      </c>
      <c r="H67" s="115">
        <v>112.9</v>
      </c>
      <c r="I67" s="88">
        <v>56.76</v>
      </c>
      <c r="J67" s="88">
        <v>173.44</v>
      </c>
      <c r="K67" s="88">
        <v>9.4600000000000009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-2</v>
      </c>
      <c r="V67" s="116">
        <v>352.56</v>
      </c>
      <c r="W67">
        <v>112.9</v>
      </c>
      <c r="X67">
        <v>56.76</v>
      </c>
      <c r="Y67">
        <v>-2</v>
      </c>
      <c r="Z67">
        <v>0</v>
      </c>
      <c r="AA67">
        <v>9.4600000000000009</v>
      </c>
      <c r="AB67">
        <v>173.44</v>
      </c>
    </row>
    <row r="68" spans="7:28">
      <c r="G68" t="s">
        <v>110</v>
      </c>
      <c r="H68" s="115">
        <v>87.87</v>
      </c>
      <c r="I68" s="88">
        <v>42.35</v>
      </c>
      <c r="J68" s="88">
        <v>137.62</v>
      </c>
      <c r="K68" s="88">
        <v>7.94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-2</v>
      </c>
      <c r="V68" s="116">
        <v>275.77999999999997</v>
      </c>
      <c r="W68">
        <v>87.87</v>
      </c>
      <c r="X68">
        <v>42.35</v>
      </c>
      <c r="Y68">
        <v>-2</v>
      </c>
      <c r="Z68">
        <v>0</v>
      </c>
      <c r="AA68">
        <v>7.94</v>
      </c>
      <c r="AB68">
        <v>137.62</v>
      </c>
    </row>
    <row r="69" spans="7:28">
      <c r="G69" t="s">
        <v>111</v>
      </c>
      <c r="H69" s="115">
        <v>125.95</v>
      </c>
      <c r="I69" s="88">
        <v>38.549999999999997</v>
      </c>
      <c r="J69" s="88">
        <v>160.63999999999999</v>
      </c>
      <c r="K69" s="88">
        <v>4.82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-2</v>
      </c>
      <c r="V69" s="116">
        <v>329.96</v>
      </c>
      <c r="W69">
        <v>125.95</v>
      </c>
      <c r="X69">
        <v>38.549999999999997</v>
      </c>
      <c r="Y69">
        <v>-2</v>
      </c>
      <c r="Z69">
        <v>0</v>
      </c>
      <c r="AA69">
        <v>4.82</v>
      </c>
      <c r="AB69">
        <v>160.63999999999999</v>
      </c>
    </row>
    <row r="70" spans="7:28">
      <c r="G70" t="s">
        <v>112</v>
      </c>
      <c r="H70" s="115">
        <v>176.65</v>
      </c>
      <c r="I70" s="88">
        <v>53.53</v>
      </c>
      <c r="J70" s="88">
        <v>189.13</v>
      </c>
      <c r="K70" s="88">
        <v>5.35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-2</v>
      </c>
      <c r="V70" s="116">
        <v>424.66</v>
      </c>
      <c r="W70">
        <v>176.65</v>
      </c>
      <c r="X70">
        <v>53.53</v>
      </c>
      <c r="Y70">
        <v>-2</v>
      </c>
      <c r="Z70">
        <v>0</v>
      </c>
      <c r="AA70">
        <v>5.35</v>
      </c>
      <c r="AB70">
        <v>189.13</v>
      </c>
    </row>
    <row r="71" spans="7:28">
      <c r="G71" t="s">
        <v>113</v>
      </c>
      <c r="H71" s="115">
        <v>190.5</v>
      </c>
      <c r="I71" s="88">
        <v>53.97</v>
      </c>
      <c r="J71" s="88">
        <v>114.14</v>
      </c>
      <c r="K71" s="88">
        <v>4.05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-2</v>
      </c>
      <c r="V71" s="116">
        <v>362.66</v>
      </c>
      <c r="W71">
        <v>190.5</v>
      </c>
      <c r="X71">
        <v>53.97</v>
      </c>
      <c r="Y71">
        <v>-2</v>
      </c>
      <c r="Z71">
        <v>0</v>
      </c>
      <c r="AA71">
        <v>4.05</v>
      </c>
      <c r="AB71">
        <v>114.14</v>
      </c>
    </row>
    <row r="72" spans="7:28">
      <c r="G72" t="s">
        <v>114</v>
      </c>
      <c r="H72" s="115">
        <v>161.18</v>
      </c>
      <c r="I72" s="88">
        <v>52.79</v>
      </c>
      <c r="J72" s="88">
        <v>111.14</v>
      </c>
      <c r="K72" s="88">
        <v>4.16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-2</v>
      </c>
      <c r="V72" s="116">
        <v>329.27</v>
      </c>
      <c r="W72">
        <v>161.18</v>
      </c>
      <c r="X72">
        <v>52.79</v>
      </c>
      <c r="Y72">
        <v>-2</v>
      </c>
      <c r="Z72">
        <v>0</v>
      </c>
      <c r="AA72">
        <v>4.16</v>
      </c>
      <c r="AB72">
        <v>111.14</v>
      </c>
    </row>
    <row r="73" spans="7:28">
      <c r="G73" t="s">
        <v>115</v>
      </c>
      <c r="H73" s="115">
        <v>107.52</v>
      </c>
      <c r="I73" s="88">
        <v>47.68</v>
      </c>
      <c r="J73" s="88">
        <v>137.07</v>
      </c>
      <c r="K73" s="88">
        <v>8.35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-2</v>
      </c>
      <c r="V73" s="116">
        <v>300.62</v>
      </c>
      <c r="W73">
        <v>107.52</v>
      </c>
      <c r="X73">
        <v>47.68</v>
      </c>
      <c r="Y73">
        <v>-2</v>
      </c>
      <c r="Z73">
        <v>0</v>
      </c>
      <c r="AA73">
        <v>8.35</v>
      </c>
      <c r="AB73">
        <v>137.07</v>
      </c>
    </row>
    <row r="74" spans="7:28">
      <c r="G74" t="s">
        <v>116</v>
      </c>
      <c r="H74" s="115">
        <v>128.78</v>
      </c>
      <c r="I74" s="88">
        <v>49.06</v>
      </c>
      <c r="J74" s="88">
        <v>141.04</v>
      </c>
      <c r="K74" s="88">
        <v>8.59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-2</v>
      </c>
      <c r="V74" s="116">
        <v>327.47000000000003</v>
      </c>
      <c r="W74">
        <v>128.78</v>
      </c>
      <c r="X74">
        <v>49.06</v>
      </c>
      <c r="Y74">
        <v>-2</v>
      </c>
      <c r="Z74">
        <v>0</v>
      </c>
      <c r="AA74">
        <v>8.59</v>
      </c>
      <c r="AB74">
        <v>141.04</v>
      </c>
    </row>
    <row r="75" spans="7:28">
      <c r="G75" t="s">
        <v>117</v>
      </c>
      <c r="H75" s="115">
        <v>92.2</v>
      </c>
      <c r="I75" s="88">
        <v>12.37</v>
      </c>
      <c r="J75" s="88">
        <v>100.38</v>
      </c>
      <c r="K75" s="88">
        <v>5.62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-2</v>
      </c>
      <c r="V75" s="116">
        <v>210.57</v>
      </c>
      <c r="W75">
        <v>92.2</v>
      </c>
      <c r="X75">
        <v>12.37</v>
      </c>
      <c r="Y75">
        <v>-2</v>
      </c>
      <c r="Z75">
        <v>0</v>
      </c>
      <c r="AA75">
        <v>5.62</v>
      </c>
      <c r="AB75">
        <v>100.38</v>
      </c>
    </row>
    <row r="76" spans="7:28">
      <c r="G76" t="s">
        <v>118</v>
      </c>
      <c r="H76" s="115">
        <v>115.73</v>
      </c>
      <c r="I76" s="88">
        <v>11.79</v>
      </c>
      <c r="J76" s="88">
        <v>88.02</v>
      </c>
      <c r="K76" s="88">
        <v>5.36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-2</v>
      </c>
      <c r="V76" s="116">
        <v>220.9</v>
      </c>
      <c r="W76">
        <v>115.73</v>
      </c>
      <c r="X76">
        <v>11.79</v>
      </c>
      <c r="Y76">
        <v>-2</v>
      </c>
      <c r="Z76">
        <v>0</v>
      </c>
      <c r="AA76">
        <v>5.36</v>
      </c>
      <c r="AB76">
        <v>88.02</v>
      </c>
    </row>
    <row r="77" spans="7:28">
      <c r="G77" t="s">
        <v>119</v>
      </c>
      <c r="H77" s="115">
        <v>69.430000000000007</v>
      </c>
      <c r="I77" s="88">
        <v>3.78</v>
      </c>
      <c r="J77" s="88">
        <v>153.97</v>
      </c>
      <c r="K77" s="88">
        <v>4.9000000000000004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-2</v>
      </c>
      <c r="V77" s="116">
        <v>232.08</v>
      </c>
      <c r="W77">
        <v>69.430000000000007</v>
      </c>
      <c r="X77">
        <v>3.78</v>
      </c>
      <c r="Y77">
        <v>-2</v>
      </c>
      <c r="Z77">
        <v>0</v>
      </c>
      <c r="AA77">
        <v>4.9000000000000004</v>
      </c>
      <c r="AB77">
        <v>153.97</v>
      </c>
    </row>
    <row r="78" spans="7:28">
      <c r="G78" t="s">
        <v>120</v>
      </c>
      <c r="H78" s="115">
        <v>96.59</v>
      </c>
      <c r="I78" s="88">
        <v>15.07</v>
      </c>
      <c r="J78" s="88">
        <v>131.9</v>
      </c>
      <c r="K78" s="88">
        <v>4.3899999999999997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-2</v>
      </c>
      <c r="V78" s="116">
        <v>247.95</v>
      </c>
      <c r="W78">
        <v>96.59</v>
      </c>
      <c r="X78">
        <v>15.07</v>
      </c>
      <c r="Y78">
        <v>-2</v>
      </c>
      <c r="Z78">
        <v>0</v>
      </c>
      <c r="AA78">
        <v>4.3899999999999997</v>
      </c>
      <c r="AB78">
        <v>131.9</v>
      </c>
    </row>
    <row r="79" spans="7:28">
      <c r="G79" t="s">
        <v>121</v>
      </c>
      <c r="H79" s="115">
        <v>48.76</v>
      </c>
      <c r="I79" s="88">
        <v>12.3</v>
      </c>
      <c r="J79" s="88">
        <v>113.28</v>
      </c>
      <c r="K79" s="88">
        <v>3.77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-2</v>
      </c>
      <c r="V79" s="116">
        <v>178.11</v>
      </c>
      <c r="W79">
        <v>48.76</v>
      </c>
      <c r="X79">
        <v>12.3</v>
      </c>
      <c r="Y79">
        <v>-2</v>
      </c>
      <c r="Z79">
        <v>0</v>
      </c>
      <c r="AA79">
        <v>3.77</v>
      </c>
      <c r="AB79">
        <v>113.28</v>
      </c>
    </row>
    <row r="80" spans="7:28">
      <c r="G80" t="s">
        <v>122</v>
      </c>
      <c r="H80" s="115">
        <v>49.07</v>
      </c>
      <c r="I80" s="88">
        <v>4.54</v>
      </c>
      <c r="J80" s="88">
        <v>110.79</v>
      </c>
      <c r="K80" s="88">
        <v>3.7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-2</v>
      </c>
      <c r="V80" s="116">
        <v>168.1</v>
      </c>
      <c r="W80">
        <v>49.07</v>
      </c>
      <c r="X80">
        <v>4.54</v>
      </c>
      <c r="Y80">
        <v>-2</v>
      </c>
      <c r="Z80">
        <v>0</v>
      </c>
      <c r="AA80">
        <v>3.7</v>
      </c>
      <c r="AB80">
        <v>110.79</v>
      </c>
    </row>
    <row r="81" spans="7:28">
      <c r="G81" t="s">
        <v>123</v>
      </c>
      <c r="H81" s="115">
        <v>31.5</v>
      </c>
      <c r="I81" s="88">
        <v>0</v>
      </c>
      <c r="J81" s="88">
        <v>142.6</v>
      </c>
      <c r="K81" s="88">
        <v>4.34</v>
      </c>
      <c r="L81" s="88">
        <v>0</v>
      </c>
      <c r="M81" s="116">
        <v>0</v>
      </c>
      <c r="N81" s="115">
        <v>0</v>
      </c>
      <c r="O81" s="88">
        <v>-3</v>
      </c>
      <c r="P81" s="88">
        <v>0</v>
      </c>
      <c r="Q81" s="88">
        <v>0</v>
      </c>
      <c r="R81" s="88">
        <v>0</v>
      </c>
      <c r="S81" s="116">
        <v>0</v>
      </c>
      <c r="U81" s="115">
        <v>-5</v>
      </c>
      <c r="V81" s="116">
        <v>178.44</v>
      </c>
      <c r="W81">
        <v>31.5</v>
      </c>
      <c r="X81">
        <v>-3</v>
      </c>
      <c r="Y81">
        <v>-2</v>
      </c>
      <c r="Z81">
        <v>0</v>
      </c>
      <c r="AA81">
        <v>4.34</v>
      </c>
      <c r="AB81">
        <v>142.6</v>
      </c>
    </row>
    <row r="82" spans="7:28">
      <c r="G82" t="s">
        <v>124</v>
      </c>
      <c r="H82" s="115">
        <v>28.05</v>
      </c>
      <c r="I82" s="88">
        <v>0</v>
      </c>
      <c r="J82" s="88">
        <v>155.1</v>
      </c>
      <c r="K82" s="88">
        <v>4.72</v>
      </c>
      <c r="L82" s="88">
        <v>0</v>
      </c>
      <c r="M82" s="116">
        <v>0</v>
      </c>
      <c r="N82" s="115">
        <v>0</v>
      </c>
      <c r="O82" s="88">
        <v>-8</v>
      </c>
      <c r="P82" s="88">
        <v>0</v>
      </c>
      <c r="Q82" s="88">
        <v>0</v>
      </c>
      <c r="R82" s="88">
        <v>0</v>
      </c>
      <c r="S82" s="116">
        <v>0</v>
      </c>
      <c r="U82" s="115">
        <v>-10</v>
      </c>
      <c r="V82" s="116">
        <v>187.87</v>
      </c>
      <c r="W82">
        <v>28.05</v>
      </c>
      <c r="X82">
        <v>-8</v>
      </c>
      <c r="Y82">
        <v>-2</v>
      </c>
      <c r="Z82">
        <v>0</v>
      </c>
      <c r="AA82">
        <v>4.72</v>
      </c>
      <c r="AB82">
        <v>155.1</v>
      </c>
    </row>
    <row r="83" spans="7:28">
      <c r="G83" t="s">
        <v>125</v>
      </c>
      <c r="H83" s="115">
        <v>94.91</v>
      </c>
      <c r="I83" s="88">
        <v>0</v>
      </c>
      <c r="J83" s="88">
        <v>99.55</v>
      </c>
      <c r="K83" s="88">
        <v>3.32</v>
      </c>
      <c r="L83" s="88">
        <v>0</v>
      </c>
      <c r="M83" s="116">
        <v>0</v>
      </c>
      <c r="N83" s="115">
        <v>0</v>
      </c>
      <c r="O83" s="88">
        <v>-8</v>
      </c>
      <c r="P83" s="88">
        <v>0</v>
      </c>
      <c r="Q83" s="88">
        <v>0</v>
      </c>
      <c r="R83" s="88">
        <v>0</v>
      </c>
      <c r="S83" s="116">
        <v>0</v>
      </c>
      <c r="U83" s="115">
        <v>-10</v>
      </c>
      <c r="V83" s="116">
        <v>197.78</v>
      </c>
      <c r="W83">
        <v>94.91</v>
      </c>
      <c r="X83">
        <v>-8</v>
      </c>
      <c r="Y83">
        <v>-2</v>
      </c>
      <c r="Z83">
        <v>0</v>
      </c>
      <c r="AA83">
        <v>3.32</v>
      </c>
      <c r="AB83">
        <v>99.55</v>
      </c>
    </row>
    <row r="84" spans="7:28">
      <c r="G84" t="s">
        <v>126</v>
      </c>
      <c r="H84" s="115">
        <v>0</v>
      </c>
      <c r="I84" s="88">
        <v>0</v>
      </c>
      <c r="J84" s="88">
        <v>126.13</v>
      </c>
      <c r="K84" s="88">
        <v>4.2</v>
      </c>
      <c r="L84" s="88">
        <v>0</v>
      </c>
      <c r="M84" s="116">
        <v>0</v>
      </c>
      <c r="N84" s="115">
        <v>-30</v>
      </c>
      <c r="O84" s="88">
        <v>-11</v>
      </c>
      <c r="P84" s="88">
        <v>0</v>
      </c>
      <c r="Q84" s="88">
        <v>0</v>
      </c>
      <c r="R84" s="88">
        <v>0</v>
      </c>
      <c r="S84" s="116">
        <v>0</v>
      </c>
      <c r="U84" s="115">
        <v>-43</v>
      </c>
      <c r="V84" s="116">
        <v>130.33000000000001</v>
      </c>
      <c r="W84">
        <v>-30</v>
      </c>
      <c r="X84">
        <v>-11</v>
      </c>
      <c r="Y84">
        <v>-2</v>
      </c>
      <c r="Z84">
        <v>0</v>
      </c>
      <c r="AA84">
        <v>4.2</v>
      </c>
      <c r="AB84">
        <v>126.13</v>
      </c>
    </row>
    <row r="85" spans="7:28">
      <c r="G85" t="s">
        <v>127</v>
      </c>
      <c r="H85" s="115">
        <v>26.42</v>
      </c>
      <c r="I85" s="88">
        <v>0</v>
      </c>
      <c r="J85" s="88">
        <v>105.13</v>
      </c>
      <c r="K85" s="88">
        <v>5.69</v>
      </c>
      <c r="L85" s="88">
        <v>0</v>
      </c>
      <c r="M85" s="116">
        <v>0</v>
      </c>
      <c r="N85" s="115">
        <v>0</v>
      </c>
      <c r="O85" s="88">
        <v>-14</v>
      </c>
      <c r="P85" s="88">
        <v>0</v>
      </c>
      <c r="Q85" s="88">
        <v>0</v>
      </c>
      <c r="R85" s="88">
        <v>0</v>
      </c>
      <c r="S85" s="116">
        <v>0</v>
      </c>
      <c r="U85" s="115">
        <v>-16</v>
      </c>
      <c r="V85" s="116">
        <v>137.24</v>
      </c>
      <c r="W85">
        <v>26.42</v>
      </c>
      <c r="X85">
        <v>-14</v>
      </c>
      <c r="Y85">
        <v>-2</v>
      </c>
      <c r="Z85">
        <v>0</v>
      </c>
      <c r="AA85">
        <v>5.69</v>
      </c>
      <c r="AB85">
        <v>105.13</v>
      </c>
    </row>
    <row r="86" spans="7:28">
      <c r="G86" t="s">
        <v>128</v>
      </c>
      <c r="H86" s="115">
        <v>29.61</v>
      </c>
      <c r="I86" s="88">
        <v>0</v>
      </c>
      <c r="J86" s="88">
        <v>142.28</v>
      </c>
      <c r="K86" s="88">
        <v>7.69</v>
      </c>
      <c r="L86" s="88">
        <v>0</v>
      </c>
      <c r="M86" s="116">
        <v>0</v>
      </c>
      <c r="N86" s="115">
        <v>0</v>
      </c>
      <c r="O86" s="88">
        <v>-11</v>
      </c>
      <c r="P86" s="88">
        <v>0</v>
      </c>
      <c r="Q86" s="88">
        <v>0</v>
      </c>
      <c r="R86" s="88">
        <v>0</v>
      </c>
      <c r="S86" s="116">
        <v>0</v>
      </c>
      <c r="U86" s="115">
        <v>-13</v>
      </c>
      <c r="V86" s="116">
        <v>179.58</v>
      </c>
      <c r="W86">
        <v>29.61</v>
      </c>
      <c r="X86">
        <v>-11</v>
      </c>
      <c r="Y86">
        <v>-2</v>
      </c>
      <c r="Z86">
        <v>0</v>
      </c>
      <c r="AA86">
        <v>7.69</v>
      </c>
      <c r="AB86">
        <v>142.28</v>
      </c>
    </row>
    <row r="87" spans="7:28">
      <c r="G87" t="s">
        <v>129</v>
      </c>
      <c r="H87" s="115">
        <v>25.71</v>
      </c>
      <c r="I87" s="88">
        <v>17.940000000000001</v>
      </c>
      <c r="J87" s="88">
        <v>113.61</v>
      </c>
      <c r="K87" s="88">
        <v>5.98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-2</v>
      </c>
      <c r="V87" s="116">
        <v>163.24</v>
      </c>
      <c r="W87">
        <v>25.71</v>
      </c>
      <c r="X87">
        <v>17.940000000000001</v>
      </c>
      <c r="Y87">
        <v>-2</v>
      </c>
      <c r="Z87">
        <v>0</v>
      </c>
      <c r="AA87">
        <v>5.98</v>
      </c>
      <c r="AB87">
        <v>113.61</v>
      </c>
    </row>
    <row r="88" spans="7:28">
      <c r="G88" t="s">
        <v>130</v>
      </c>
      <c r="H88" s="115">
        <v>14.45</v>
      </c>
      <c r="I88" s="88">
        <v>21.67</v>
      </c>
      <c r="J88" s="88">
        <v>137.22</v>
      </c>
      <c r="K88" s="88">
        <v>7.22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-2</v>
      </c>
      <c r="V88" s="116">
        <v>180.56</v>
      </c>
      <c r="W88">
        <v>14.45</v>
      </c>
      <c r="X88">
        <v>21.67</v>
      </c>
      <c r="Y88">
        <v>-2</v>
      </c>
      <c r="Z88">
        <v>0</v>
      </c>
      <c r="AA88">
        <v>7.22</v>
      </c>
      <c r="AB88">
        <v>137.22</v>
      </c>
    </row>
    <row r="89" spans="7:28">
      <c r="G89" t="s">
        <v>131</v>
      </c>
      <c r="H89" s="115">
        <v>0</v>
      </c>
      <c r="I89" s="88">
        <v>41.17</v>
      </c>
      <c r="J89" s="88">
        <v>138.83000000000001</v>
      </c>
      <c r="K89" s="88">
        <v>9.57</v>
      </c>
      <c r="L89" s="88">
        <v>24.7</v>
      </c>
      <c r="M89" s="116">
        <v>0</v>
      </c>
      <c r="N89" s="115">
        <v>-30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-32</v>
      </c>
      <c r="V89" s="116">
        <v>214.27</v>
      </c>
      <c r="W89">
        <v>-30</v>
      </c>
      <c r="X89">
        <v>41.17</v>
      </c>
      <c r="Y89">
        <v>-2</v>
      </c>
      <c r="Z89">
        <v>24.7</v>
      </c>
      <c r="AA89">
        <v>9.57</v>
      </c>
      <c r="AB89">
        <v>138.83000000000001</v>
      </c>
    </row>
    <row r="90" spans="7:28">
      <c r="G90" t="s">
        <v>132</v>
      </c>
      <c r="H90" s="115">
        <v>0</v>
      </c>
      <c r="I90" s="88">
        <v>37.340000000000003</v>
      </c>
      <c r="J90" s="88">
        <v>138.82</v>
      </c>
      <c r="K90" s="88">
        <v>9.57</v>
      </c>
      <c r="L90" s="88">
        <v>23.17</v>
      </c>
      <c r="M90" s="116">
        <v>0</v>
      </c>
      <c r="N90" s="115">
        <v>-15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-17</v>
      </c>
      <c r="V90" s="116">
        <v>208.9</v>
      </c>
      <c r="W90">
        <v>-15</v>
      </c>
      <c r="X90">
        <v>37.340000000000003</v>
      </c>
      <c r="Y90">
        <v>-2</v>
      </c>
      <c r="Z90">
        <v>23.17</v>
      </c>
      <c r="AA90">
        <v>9.57</v>
      </c>
      <c r="AB90">
        <v>138.82</v>
      </c>
    </row>
    <row r="91" spans="7:28">
      <c r="G91" t="s">
        <v>133</v>
      </c>
      <c r="H91" s="115">
        <v>0</v>
      </c>
      <c r="I91" s="88">
        <v>16.28</v>
      </c>
      <c r="J91" s="88">
        <v>67.02</v>
      </c>
      <c r="K91" s="88">
        <v>9.57</v>
      </c>
      <c r="L91" s="88">
        <v>21.54</v>
      </c>
      <c r="M91" s="116">
        <v>0</v>
      </c>
      <c r="N91" s="115">
        <v>-47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-49</v>
      </c>
      <c r="V91" s="116">
        <v>114.41</v>
      </c>
      <c r="W91">
        <v>-47</v>
      </c>
      <c r="X91">
        <v>16.28</v>
      </c>
      <c r="Y91">
        <v>-2</v>
      </c>
      <c r="Z91">
        <v>21.54</v>
      </c>
      <c r="AA91">
        <v>9.57</v>
      </c>
      <c r="AB91">
        <v>67.02</v>
      </c>
    </row>
    <row r="92" spans="7:28">
      <c r="G92" t="s">
        <v>134</v>
      </c>
      <c r="H92" s="115">
        <v>0</v>
      </c>
      <c r="I92" s="88">
        <v>8.6199999999999992</v>
      </c>
      <c r="J92" s="88">
        <v>0</v>
      </c>
      <c r="K92" s="88">
        <v>9.57</v>
      </c>
      <c r="L92" s="88">
        <v>17.23</v>
      </c>
      <c r="M92" s="116">
        <v>0</v>
      </c>
      <c r="N92" s="115">
        <v>-51</v>
      </c>
      <c r="O92" s="88">
        <v>0</v>
      </c>
      <c r="P92" s="88">
        <v>-145</v>
      </c>
      <c r="Q92" s="88">
        <v>0</v>
      </c>
      <c r="R92" s="88">
        <v>0</v>
      </c>
      <c r="S92" s="116">
        <v>0</v>
      </c>
      <c r="U92" s="115">
        <v>-198</v>
      </c>
      <c r="V92" s="116">
        <v>35.42</v>
      </c>
      <c r="W92">
        <v>-51</v>
      </c>
      <c r="X92">
        <v>8.6199999999999992</v>
      </c>
      <c r="Y92">
        <v>-2</v>
      </c>
      <c r="Z92">
        <v>17.23</v>
      </c>
      <c r="AA92">
        <v>9.57</v>
      </c>
      <c r="AB92">
        <v>-145</v>
      </c>
    </row>
    <row r="93" spans="7:28">
      <c r="G93" t="s">
        <v>135</v>
      </c>
      <c r="H93" s="115">
        <v>0</v>
      </c>
      <c r="I93" s="88">
        <v>9.57</v>
      </c>
      <c r="J93" s="88">
        <v>0</v>
      </c>
      <c r="K93" s="88">
        <v>9.57</v>
      </c>
      <c r="L93" s="88">
        <v>15.33</v>
      </c>
      <c r="M93" s="116">
        <v>0</v>
      </c>
      <c r="N93" s="115">
        <v>-55</v>
      </c>
      <c r="O93" s="88">
        <v>0</v>
      </c>
      <c r="P93" s="88">
        <v>-50</v>
      </c>
      <c r="Q93" s="88">
        <v>0</v>
      </c>
      <c r="R93" s="88">
        <v>0</v>
      </c>
      <c r="S93" s="116">
        <v>0</v>
      </c>
      <c r="U93" s="115">
        <v>-107</v>
      </c>
      <c r="V93" s="116">
        <v>34.47</v>
      </c>
      <c r="W93">
        <v>-55</v>
      </c>
      <c r="X93">
        <v>9.57</v>
      </c>
      <c r="Y93">
        <v>-2</v>
      </c>
      <c r="Z93">
        <v>15.33</v>
      </c>
      <c r="AA93">
        <v>9.57</v>
      </c>
      <c r="AB93">
        <v>-50</v>
      </c>
    </row>
    <row r="94" spans="7:28">
      <c r="G94" t="s">
        <v>136</v>
      </c>
      <c r="H94" s="115">
        <v>0</v>
      </c>
      <c r="I94" s="88">
        <v>5.74</v>
      </c>
      <c r="J94" s="88">
        <v>0</v>
      </c>
      <c r="K94" s="88">
        <v>9.57</v>
      </c>
      <c r="L94" s="88">
        <v>14.37</v>
      </c>
      <c r="M94" s="116">
        <v>0</v>
      </c>
      <c r="N94" s="115">
        <v>-50</v>
      </c>
      <c r="O94" s="88">
        <v>0</v>
      </c>
      <c r="P94" s="88">
        <v>-50</v>
      </c>
      <c r="Q94" s="88">
        <v>0</v>
      </c>
      <c r="R94" s="88">
        <v>0</v>
      </c>
      <c r="S94" s="116">
        <v>0</v>
      </c>
      <c r="U94" s="115">
        <v>-100</v>
      </c>
      <c r="V94" s="116">
        <v>29.68</v>
      </c>
      <c r="W94">
        <v>-50</v>
      </c>
      <c r="X94">
        <v>5.74</v>
      </c>
      <c r="Y94">
        <v>0</v>
      </c>
      <c r="Z94">
        <v>14.37</v>
      </c>
      <c r="AA94">
        <v>9.57</v>
      </c>
      <c r="AB94">
        <v>-50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9.57</v>
      </c>
      <c r="L95" s="88">
        <v>12.45</v>
      </c>
      <c r="M95" s="116">
        <v>0</v>
      </c>
      <c r="N95" s="115">
        <v>-44</v>
      </c>
      <c r="O95" s="88">
        <v>-17</v>
      </c>
      <c r="P95" s="88">
        <v>-40</v>
      </c>
      <c r="Q95" s="88">
        <v>0</v>
      </c>
      <c r="R95" s="88">
        <v>0</v>
      </c>
      <c r="S95" s="116">
        <v>0</v>
      </c>
      <c r="U95" s="115">
        <v>-103</v>
      </c>
      <c r="V95" s="116">
        <v>22.02</v>
      </c>
      <c r="W95">
        <v>-44</v>
      </c>
      <c r="X95">
        <v>-17</v>
      </c>
      <c r="Y95">
        <v>-2</v>
      </c>
      <c r="Z95">
        <v>12.45</v>
      </c>
      <c r="AA95">
        <v>9.57</v>
      </c>
      <c r="AB95">
        <v>-40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9.57</v>
      </c>
      <c r="L96" s="88">
        <v>11.49</v>
      </c>
      <c r="M96" s="116">
        <v>0</v>
      </c>
      <c r="N96" s="115">
        <v>-39</v>
      </c>
      <c r="O96" s="88">
        <v>0</v>
      </c>
      <c r="P96" s="88">
        <v>-35</v>
      </c>
      <c r="Q96" s="88">
        <v>0</v>
      </c>
      <c r="R96" s="88">
        <v>0</v>
      </c>
      <c r="S96" s="116">
        <v>0</v>
      </c>
      <c r="U96" s="115">
        <v>-76</v>
      </c>
      <c r="V96" s="116">
        <v>21.06</v>
      </c>
      <c r="W96">
        <v>-39</v>
      </c>
      <c r="X96">
        <v>0</v>
      </c>
      <c r="Y96">
        <v>-2</v>
      </c>
      <c r="Z96">
        <v>11.49</v>
      </c>
      <c r="AA96">
        <v>9.57</v>
      </c>
      <c r="AB96">
        <v>-35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9.57</v>
      </c>
      <c r="L97" s="88">
        <v>10.54</v>
      </c>
      <c r="M97" s="116">
        <v>0</v>
      </c>
      <c r="N97" s="115">
        <v>-32</v>
      </c>
      <c r="O97" s="88">
        <v>0</v>
      </c>
      <c r="P97" s="88">
        <v>-35</v>
      </c>
      <c r="Q97" s="88">
        <v>0</v>
      </c>
      <c r="R97" s="88">
        <v>0</v>
      </c>
      <c r="S97" s="116">
        <v>0</v>
      </c>
      <c r="U97" s="115">
        <v>-67</v>
      </c>
      <c r="V97" s="116">
        <v>20.11</v>
      </c>
      <c r="W97">
        <v>-32</v>
      </c>
      <c r="X97">
        <v>0</v>
      </c>
      <c r="Y97">
        <v>0</v>
      </c>
      <c r="Z97">
        <v>10.54</v>
      </c>
      <c r="AA97">
        <v>9.57</v>
      </c>
      <c r="AB97">
        <v>-35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9.57</v>
      </c>
      <c r="L98" s="88">
        <v>9.58</v>
      </c>
      <c r="M98" s="116">
        <v>0</v>
      </c>
      <c r="N98" s="115">
        <v>-32</v>
      </c>
      <c r="O98" s="88">
        <v>-22</v>
      </c>
      <c r="P98" s="88">
        <v>-35</v>
      </c>
      <c r="Q98" s="88">
        <v>0</v>
      </c>
      <c r="R98" s="88">
        <v>0</v>
      </c>
      <c r="S98" s="116">
        <v>0</v>
      </c>
      <c r="U98" s="115">
        <v>-89</v>
      </c>
      <c r="V98" s="116">
        <v>19.149999999999999</v>
      </c>
      <c r="W98">
        <v>-32</v>
      </c>
      <c r="X98">
        <v>-22</v>
      </c>
      <c r="Y98">
        <v>0</v>
      </c>
      <c r="Z98">
        <v>9.58</v>
      </c>
      <c r="AA98">
        <v>9.57</v>
      </c>
      <c r="AB98">
        <v>-35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1.2767650000000001</v>
      </c>
      <c r="I99" s="111">
        <f t="shared" ref="I99:BQ99" si="1">SUM(I3:I98)/4000</f>
        <v>0.43827749999999993</v>
      </c>
      <c r="J99" s="111">
        <f t="shared" si="1"/>
        <v>2.4482775000000001</v>
      </c>
      <c r="K99" s="111">
        <f t="shared" si="1"/>
        <v>9.5149999999999971E-2</v>
      </c>
      <c r="L99" s="111">
        <f t="shared" si="1"/>
        <v>9.6229999999999996E-2</v>
      </c>
      <c r="M99" s="111">
        <f t="shared" si="1"/>
        <v>0</v>
      </c>
      <c r="N99" s="110">
        <f t="shared" si="1"/>
        <v>-0.34699999999999998</v>
      </c>
      <c r="O99" s="111">
        <f t="shared" si="1"/>
        <v>-4.5249999999999999E-2</v>
      </c>
      <c r="P99" s="111">
        <f t="shared" si="1"/>
        <v>-0.35075000000000001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-0.77500000000000002</v>
      </c>
      <c r="V99" s="112">
        <f t="shared" si="1"/>
        <v>4.3546975000000012</v>
      </c>
      <c r="W99">
        <f t="shared" si="1"/>
        <v>0.92976500000000006</v>
      </c>
      <c r="X99">
        <f t="shared" si="1"/>
        <v>0.39302749999999992</v>
      </c>
      <c r="Y99">
        <f t="shared" si="1"/>
        <v>-3.2000000000000001E-2</v>
      </c>
      <c r="Z99">
        <f t="shared" si="1"/>
        <v>9.6229999999999996E-2</v>
      </c>
      <c r="AA99">
        <f t="shared" si="1"/>
        <v>9.5149999999999971E-2</v>
      </c>
      <c r="AB99">
        <f t="shared" si="1"/>
        <v>2.0975275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229</v>
      </c>
      <c r="B1" s="222"/>
      <c r="C1" s="222"/>
      <c r="D1" s="222"/>
      <c r="E1" s="183"/>
      <c r="F1" s="183"/>
      <c r="G1" s="222" t="s">
        <v>44</v>
      </c>
      <c r="H1" s="223" t="s">
        <v>230</v>
      </c>
      <c r="I1" s="224"/>
      <c r="J1" s="224"/>
      <c r="K1" s="224"/>
      <c r="L1" s="224"/>
      <c r="M1" s="225"/>
      <c r="N1" s="223" t="s">
        <v>231</v>
      </c>
      <c r="O1" s="224"/>
      <c r="P1" s="224"/>
      <c r="Q1" s="224"/>
      <c r="R1" s="224"/>
      <c r="S1" s="225"/>
      <c r="T1">
        <v>3</v>
      </c>
      <c r="U1" s="226" t="s">
        <v>343</v>
      </c>
      <c r="V1" s="22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21" activePane="bottomRight" state="frozen"/>
      <selection sqref="A1:D35"/>
      <selection pane="topRight" sqref="A1:D35"/>
      <selection pane="bottomLeft" sqref="A1:D35"/>
      <selection pane="bottomRight" activeCell="M99" sqref="M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2" t="s">
        <v>229</v>
      </c>
      <c r="B1" s="222"/>
      <c r="C1" s="222"/>
      <c r="D1" s="222"/>
      <c r="E1" s="191"/>
      <c r="F1" s="191"/>
      <c r="G1" s="222" t="s">
        <v>44</v>
      </c>
      <c r="H1" s="223" t="s">
        <v>230</v>
      </c>
      <c r="I1" s="224"/>
      <c r="J1" s="224"/>
      <c r="K1" s="224"/>
      <c r="L1" s="224"/>
      <c r="M1" s="225"/>
      <c r="N1" s="223" t="s">
        <v>231</v>
      </c>
      <c r="O1" s="224"/>
      <c r="P1" s="224"/>
      <c r="Q1" s="224"/>
      <c r="R1" s="224"/>
      <c r="S1" s="225"/>
      <c r="T1">
        <v>4</v>
      </c>
      <c r="U1" s="226" t="s">
        <v>343</v>
      </c>
      <c r="V1" s="227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505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505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505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  <c r="Z23">
        <v>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19.149999999999999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19.149999999999999</v>
      </c>
      <c r="W29">
        <v>0</v>
      </c>
      <c r="X29">
        <v>19.149999999999999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28.72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28.72</v>
      </c>
      <c r="W31">
        <v>0</v>
      </c>
      <c r="X31">
        <v>28.72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47.87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47.87</v>
      </c>
      <c r="W32">
        <v>0</v>
      </c>
      <c r="X32">
        <v>47.87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38.299999999999997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38.299999999999997</v>
      </c>
      <c r="W33">
        <v>0</v>
      </c>
      <c r="X33">
        <v>38.299999999999997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9.57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9.57</v>
      </c>
      <c r="W34">
        <v>0</v>
      </c>
      <c r="X34">
        <v>9.57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38.299999999999997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38.299999999999997</v>
      </c>
      <c r="W35">
        <v>0</v>
      </c>
      <c r="X35">
        <v>0</v>
      </c>
      <c r="Y35">
        <v>38.299999999999997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47.87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47.87</v>
      </c>
      <c r="W36">
        <v>0</v>
      </c>
      <c r="X36">
        <v>0</v>
      </c>
      <c r="Y36">
        <v>47.87</v>
      </c>
      <c r="Z36">
        <v>0</v>
      </c>
    </row>
    <row r="37" spans="7:26">
      <c r="G37" t="s">
        <v>79</v>
      </c>
      <c r="H37" s="115">
        <v>0</v>
      </c>
      <c r="I37" s="88">
        <v>15.32</v>
      </c>
      <c r="J37" s="88">
        <v>0</v>
      </c>
      <c r="K37" s="88">
        <v>57.44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72.760000000000005</v>
      </c>
      <c r="W37">
        <v>0</v>
      </c>
      <c r="X37">
        <v>15.32</v>
      </c>
      <c r="Y37">
        <v>57.44</v>
      </c>
      <c r="Z37">
        <v>0</v>
      </c>
    </row>
    <row r="38" spans="7:26">
      <c r="G38" t="s">
        <v>80</v>
      </c>
      <c r="H38" s="115">
        <v>0</v>
      </c>
      <c r="I38" s="88">
        <v>17.23</v>
      </c>
      <c r="J38" s="88">
        <v>0</v>
      </c>
      <c r="K38" s="88">
        <v>57.45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74.680000000000007</v>
      </c>
      <c r="W38">
        <v>0</v>
      </c>
      <c r="X38">
        <v>17.23</v>
      </c>
      <c r="Y38">
        <v>57.45</v>
      </c>
      <c r="Z38">
        <v>0</v>
      </c>
    </row>
    <row r="39" spans="7:26">
      <c r="G39" t="s">
        <v>81</v>
      </c>
      <c r="H39" s="115">
        <v>0</v>
      </c>
      <c r="I39" s="88">
        <v>36.380000000000003</v>
      </c>
      <c r="J39" s="88">
        <v>0</v>
      </c>
      <c r="K39" s="88">
        <v>57.45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93.83</v>
      </c>
      <c r="W39">
        <v>0</v>
      </c>
      <c r="X39">
        <v>36.380000000000003</v>
      </c>
      <c r="Y39">
        <v>57.45</v>
      </c>
      <c r="Z39">
        <v>0</v>
      </c>
    </row>
    <row r="40" spans="7:26">
      <c r="G40" t="s">
        <v>82</v>
      </c>
      <c r="H40" s="115">
        <v>0</v>
      </c>
      <c r="I40" s="88">
        <v>57.45</v>
      </c>
      <c r="J40" s="88">
        <v>0</v>
      </c>
      <c r="K40" s="88">
        <v>57.44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114.89</v>
      </c>
      <c r="W40">
        <v>0</v>
      </c>
      <c r="X40">
        <v>57.45</v>
      </c>
      <c r="Y40">
        <v>57.44</v>
      </c>
      <c r="Z40">
        <v>0</v>
      </c>
    </row>
    <row r="41" spans="7:26">
      <c r="G41" t="s">
        <v>83</v>
      </c>
      <c r="H41" s="115">
        <v>102.01</v>
      </c>
      <c r="I41" s="88">
        <v>54.4</v>
      </c>
      <c r="J41" s="88">
        <v>0</v>
      </c>
      <c r="K41" s="88">
        <v>40.799999999999997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197.21</v>
      </c>
      <c r="W41">
        <v>102.01</v>
      </c>
      <c r="X41">
        <v>54.4</v>
      </c>
      <c r="Y41">
        <v>40.799999999999997</v>
      </c>
      <c r="Z41">
        <v>0</v>
      </c>
    </row>
    <row r="42" spans="7:26">
      <c r="G42" t="s">
        <v>84</v>
      </c>
      <c r="H42" s="115">
        <v>101.8</v>
      </c>
      <c r="I42" s="88">
        <v>54.3</v>
      </c>
      <c r="J42" s="88">
        <v>0</v>
      </c>
      <c r="K42" s="88">
        <v>40.729999999999997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196.83</v>
      </c>
      <c r="W42">
        <v>101.8</v>
      </c>
      <c r="X42">
        <v>54.3</v>
      </c>
      <c r="Y42">
        <v>40.729999999999997</v>
      </c>
      <c r="Z42">
        <v>0</v>
      </c>
    </row>
    <row r="43" spans="7:26">
      <c r="G43" t="s">
        <v>85</v>
      </c>
      <c r="H43" s="115">
        <v>100.78</v>
      </c>
      <c r="I43" s="88">
        <v>57.11</v>
      </c>
      <c r="J43" s="88">
        <v>0</v>
      </c>
      <c r="K43" s="88">
        <v>40.32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198.21</v>
      </c>
      <c r="W43">
        <v>100.78</v>
      </c>
      <c r="X43">
        <v>57.11</v>
      </c>
      <c r="Y43">
        <v>40.32</v>
      </c>
      <c r="Z43">
        <v>0</v>
      </c>
    </row>
    <row r="44" spans="7:26">
      <c r="G44" t="s">
        <v>86</v>
      </c>
      <c r="H44" s="115">
        <v>102.74</v>
      </c>
      <c r="I44" s="88">
        <v>58.22</v>
      </c>
      <c r="J44" s="88">
        <v>0</v>
      </c>
      <c r="K44" s="88">
        <v>41.1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202.06</v>
      </c>
      <c r="W44">
        <v>102.74</v>
      </c>
      <c r="X44">
        <v>58.22</v>
      </c>
      <c r="Y44">
        <v>41.1</v>
      </c>
      <c r="Z44">
        <v>0</v>
      </c>
    </row>
    <row r="45" spans="7:26">
      <c r="G45" t="s">
        <v>87</v>
      </c>
      <c r="H45" s="115">
        <v>104.89</v>
      </c>
      <c r="I45" s="88">
        <v>59.44</v>
      </c>
      <c r="J45" s="88">
        <v>0</v>
      </c>
      <c r="K45" s="88">
        <v>41.95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206.28</v>
      </c>
      <c r="W45">
        <v>104.89</v>
      </c>
      <c r="X45">
        <v>59.44</v>
      </c>
      <c r="Y45">
        <v>41.95</v>
      </c>
      <c r="Z45">
        <v>0</v>
      </c>
    </row>
    <row r="46" spans="7:26">
      <c r="G46" t="s">
        <v>88</v>
      </c>
      <c r="H46" s="115">
        <v>106.89</v>
      </c>
      <c r="I46" s="88">
        <v>57.01</v>
      </c>
      <c r="J46" s="88">
        <v>0</v>
      </c>
      <c r="K46" s="88">
        <v>42.76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206.66</v>
      </c>
      <c r="W46">
        <v>106.89</v>
      </c>
      <c r="X46">
        <v>57.01</v>
      </c>
      <c r="Y46">
        <v>42.76</v>
      </c>
      <c r="Z46">
        <v>0</v>
      </c>
    </row>
    <row r="47" spans="7:26">
      <c r="G47" t="s">
        <v>89</v>
      </c>
      <c r="H47" s="115">
        <v>0</v>
      </c>
      <c r="I47" s="88">
        <v>76.599999999999994</v>
      </c>
      <c r="J47" s="88">
        <v>0</v>
      </c>
      <c r="K47" s="88">
        <v>57.44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134.04</v>
      </c>
      <c r="W47">
        <v>0</v>
      </c>
      <c r="X47">
        <v>76.599999999999994</v>
      </c>
      <c r="Y47">
        <v>57.44</v>
      </c>
      <c r="Z47">
        <v>0</v>
      </c>
    </row>
    <row r="48" spans="7:26">
      <c r="G48" t="s">
        <v>90</v>
      </c>
      <c r="H48" s="115">
        <v>0</v>
      </c>
      <c r="I48" s="88">
        <v>81.38</v>
      </c>
      <c r="J48" s="88">
        <v>0</v>
      </c>
      <c r="K48" s="88">
        <v>57.44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138.82</v>
      </c>
      <c r="W48">
        <v>0</v>
      </c>
      <c r="X48">
        <v>81.38</v>
      </c>
      <c r="Y48">
        <v>57.44</v>
      </c>
      <c r="Z48">
        <v>0</v>
      </c>
    </row>
    <row r="49" spans="7:26">
      <c r="G49" t="s">
        <v>91</v>
      </c>
      <c r="H49" s="115">
        <v>0</v>
      </c>
      <c r="I49" s="88">
        <v>76.59</v>
      </c>
      <c r="J49" s="88">
        <v>0</v>
      </c>
      <c r="K49" s="88">
        <v>28.72</v>
      </c>
      <c r="L49" s="88">
        <v>0</v>
      </c>
      <c r="M49" s="116">
        <v>7.85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113.16</v>
      </c>
      <c r="W49">
        <v>0</v>
      </c>
      <c r="X49">
        <v>76.59</v>
      </c>
      <c r="Y49">
        <v>28.72</v>
      </c>
      <c r="Z49">
        <v>7.85</v>
      </c>
    </row>
    <row r="50" spans="7:26">
      <c r="G50" t="s">
        <v>92</v>
      </c>
      <c r="H50" s="115">
        <v>0</v>
      </c>
      <c r="I50" s="88">
        <v>81.39</v>
      </c>
      <c r="J50" s="88">
        <v>0</v>
      </c>
      <c r="K50" s="88">
        <v>28.72</v>
      </c>
      <c r="L50" s="88">
        <v>0</v>
      </c>
      <c r="M50" s="116">
        <v>7.08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117.19</v>
      </c>
      <c r="W50">
        <v>0</v>
      </c>
      <c r="X50">
        <v>81.39</v>
      </c>
      <c r="Y50">
        <v>28.72</v>
      </c>
      <c r="Z50">
        <v>7.08</v>
      </c>
    </row>
    <row r="51" spans="7:26">
      <c r="G51" t="s">
        <v>93</v>
      </c>
      <c r="H51" s="115">
        <v>0</v>
      </c>
      <c r="I51" s="88">
        <v>57.45</v>
      </c>
      <c r="J51" s="88">
        <v>0</v>
      </c>
      <c r="K51" s="88">
        <v>28.72</v>
      </c>
      <c r="L51" s="88">
        <v>0</v>
      </c>
      <c r="M51" s="116">
        <v>9.86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96.03</v>
      </c>
      <c r="W51">
        <v>0</v>
      </c>
      <c r="X51">
        <v>57.45</v>
      </c>
      <c r="Y51">
        <v>28.72</v>
      </c>
      <c r="Z51">
        <v>9.86</v>
      </c>
    </row>
    <row r="52" spans="7:26">
      <c r="G52" t="s">
        <v>94</v>
      </c>
      <c r="H52" s="115">
        <v>0</v>
      </c>
      <c r="I52" s="88">
        <v>50.74</v>
      </c>
      <c r="J52" s="88">
        <v>0</v>
      </c>
      <c r="K52" s="88">
        <v>28.72</v>
      </c>
      <c r="L52" s="88">
        <v>0</v>
      </c>
      <c r="M52" s="116">
        <v>9.67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89.13</v>
      </c>
      <c r="W52">
        <v>0</v>
      </c>
      <c r="X52">
        <v>50.74</v>
      </c>
      <c r="Y52">
        <v>28.72</v>
      </c>
      <c r="Z52">
        <v>9.67</v>
      </c>
    </row>
    <row r="53" spans="7:26">
      <c r="G53" t="s">
        <v>95</v>
      </c>
      <c r="H53" s="115">
        <v>0</v>
      </c>
      <c r="I53" s="88">
        <v>80.430000000000007</v>
      </c>
      <c r="J53" s="88">
        <v>0</v>
      </c>
      <c r="K53" s="88">
        <v>28.72</v>
      </c>
      <c r="L53" s="88">
        <v>0</v>
      </c>
      <c r="M53" s="116">
        <v>10.24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119.39</v>
      </c>
      <c r="W53">
        <v>0</v>
      </c>
      <c r="X53">
        <v>80.430000000000007</v>
      </c>
      <c r="Y53">
        <v>28.72</v>
      </c>
      <c r="Z53">
        <v>10.24</v>
      </c>
    </row>
    <row r="54" spans="7:26">
      <c r="G54" t="s">
        <v>96</v>
      </c>
      <c r="H54" s="115">
        <v>0</v>
      </c>
      <c r="I54" s="88">
        <v>70.849999999999994</v>
      </c>
      <c r="J54" s="88">
        <v>0</v>
      </c>
      <c r="K54" s="88">
        <v>28.72</v>
      </c>
      <c r="L54" s="88">
        <v>0</v>
      </c>
      <c r="M54" s="116">
        <v>10.53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110.1</v>
      </c>
      <c r="W54">
        <v>0</v>
      </c>
      <c r="X54">
        <v>70.849999999999994</v>
      </c>
      <c r="Y54">
        <v>28.72</v>
      </c>
      <c r="Z54">
        <v>10.53</v>
      </c>
    </row>
    <row r="55" spans="7:26">
      <c r="G55" t="s">
        <v>97</v>
      </c>
      <c r="H55" s="115">
        <v>0</v>
      </c>
      <c r="I55" s="88">
        <v>46.91</v>
      </c>
      <c r="J55" s="88">
        <v>0</v>
      </c>
      <c r="K55" s="88">
        <v>28.72</v>
      </c>
      <c r="L55" s="88">
        <v>0</v>
      </c>
      <c r="M55" s="116">
        <v>11.68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87.31</v>
      </c>
      <c r="W55">
        <v>0</v>
      </c>
      <c r="X55">
        <v>46.91</v>
      </c>
      <c r="Y55">
        <v>28.72</v>
      </c>
      <c r="Z55">
        <v>11.68</v>
      </c>
    </row>
    <row r="56" spans="7:26">
      <c r="G56" t="s">
        <v>98</v>
      </c>
      <c r="H56" s="115">
        <v>0</v>
      </c>
      <c r="I56" s="88">
        <v>28.72</v>
      </c>
      <c r="J56" s="88">
        <v>0</v>
      </c>
      <c r="K56" s="88">
        <v>28.72</v>
      </c>
      <c r="L56" s="88">
        <v>0</v>
      </c>
      <c r="M56" s="116">
        <v>11.68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69.12</v>
      </c>
      <c r="W56">
        <v>0</v>
      </c>
      <c r="X56">
        <v>28.72</v>
      </c>
      <c r="Y56">
        <v>28.72</v>
      </c>
      <c r="Z56">
        <v>11.68</v>
      </c>
    </row>
    <row r="57" spans="7:26">
      <c r="G57" t="s">
        <v>99</v>
      </c>
      <c r="H57" s="115">
        <v>0</v>
      </c>
      <c r="I57" s="88">
        <v>28.73</v>
      </c>
      <c r="J57" s="88">
        <v>0</v>
      </c>
      <c r="K57" s="88">
        <v>28.72</v>
      </c>
      <c r="L57" s="88">
        <v>0</v>
      </c>
      <c r="M57" s="116">
        <v>10.53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67.98</v>
      </c>
      <c r="W57">
        <v>0</v>
      </c>
      <c r="X57">
        <v>28.73</v>
      </c>
      <c r="Y57">
        <v>28.72</v>
      </c>
      <c r="Z57">
        <v>10.53</v>
      </c>
    </row>
    <row r="58" spans="7:26">
      <c r="G58" t="s">
        <v>100</v>
      </c>
      <c r="H58" s="115">
        <v>0</v>
      </c>
      <c r="I58" s="88">
        <v>23.94</v>
      </c>
      <c r="J58" s="88">
        <v>0</v>
      </c>
      <c r="K58" s="88">
        <v>28.72</v>
      </c>
      <c r="L58" s="88">
        <v>0</v>
      </c>
      <c r="M58" s="116">
        <v>10.34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63</v>
      </c>
      <c r="W58">
        <v>0</v>
      </c>
      <c r="X58">
        <v>23.94</v>
      </c>
      <c r="Y58">
        <v>28.72</v>
      </c>
      <c r="Z58">
        <v>10.34</v>
      </c>
    </row>
    <row r="59" spans="7:26">
      <c r="G59" t="s">
        <v>101</v>
      </c>
      <c r="H59" s="115">
        <v>0</v>
      </c>
      <c r="I59" s="88">
        <v>23.94</v>
      </c>
      <c r="J59" s="88">
        <v>0</v>
      </c>
      <c r="K59" s="88">
        <v>28.72</v>
      </c>
      <c r="L59" s="88">
        <v>0</v>
      </c>
      <c r="M59" s="116">
        <v>9.57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62.23</v>
      </c>
      <c r="W59">
        <v>0</v>
      </c>
      <c r="X59">
        <v>23.94</v>
      </c>
      <c r="Y59">
        <v>28.72</v>
      </c>
      <c r="Z59">
        <v>9.57</v>
      </c>
    </row>
    <row r="60" spans="7:26">
      <c r="G60" t="s">
        <v>102</v>
      </c>
      <c r="H60" s="115">
        <v>0</v>
      </c>
      <c r="I60" s="88">
        <v>23.94</v>
      </c>
      <c r="J60" s="88">
        <v>0</v>
      </c>
      <c r="K60" s="88">
        <v>28.72</v>
      </c>
      <c r="L60" s="88">
        <v>0</v>
      </c>
      <c r="M60" s="116">
        <v>7.56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60.22</v>
      </c>
      <c r="W60">
        <v>0</v>
      </c>
      <c r="X60">
        <v>23.94</v>
      </c>
      <c r="Y60">
        <v>28.72</v>
      </c>
      <c r="Z60">
        <v>7.56</v>
      </c>
    </row>
    <row r="61" spans="7:26">
      <c r="G61" t="s">
        <v>103</v>
      </c>
      <c r="H61" s="115">
        <v>0</v>
      </c>
      <c r="I61" s="88">
        <v>24.89</v>
      </c>
      <c r="J61" s="88">
        <v>0</v>
      </c>
      <c r="K61" s="88">
        <v>28.72</v>
      </c>
      <c r="L61" s="88">
        <v>0</v>
      </c>
      <c r="M61" s="116">
        <v>9.2899999999999991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62.9</v>
      </c>
      <c r="W61">
        <v>0</v>
      </c>
      <c r="X61">
        <v>24.89</v>
      </c>
      <c r="Y61">
        <v>28.72</v>
      </c>
      <c r="Z61">
        <v>9.2899999999999991</v>
      </c>
    </row>
    <row r="62" spans="7:26">
      <c r="G62" t="s">
        <v>104</v>
      </c>
      <c r="H62" s="115">
        <v>0</v>
      </c>
      <c r="I62" s="88">
        <v>20.11</v>
      </c>
      <c r="J62" s="88">
        <v>0</v>
      </c>
      <c r="K62" s="88">
        <v>28.72</v>
      </c>
      <c r="L62" s="88">
        <v>0</v>
      </c>
      <c r="M62" s="116">
        <v>10.53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59.36</v>
      </c>
      <c r="W62">
        <v>0</v>
      </c>
      <c r="X62">
        <v>20.11</v>
      </c>
      <c r="Y62">
        <v>28.72</v>
      </c>
      <c r="Z62">
        <v>10.53</v>
      </c>
    </row>
    <row r="63" spans="7:26">
      <c r="G63" t="s">
        <v>105</v>
      </c>
      <c r="H63" s="115">
        <v>0</v>
      </c>
      <c r="I63" s="88">
        <v>10.53</v>
      </c>
      <c r="J63" s="88">
        <v>0</v>
      </c>
      <c r="K63" s="88">
        <v>28.72</v>
      </c>
      <c r="L63" s="88">
        <v>0</v>
      </c>
      <c r="M63" s="116">
        <v>11.2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50.45</v>
      </c>
      <c r="W63">
        <v>0</v>
      </c>
      <c r="X63">
        <v>10.53</v>
      </c>
      <c r="Y63">
        <v>28.72</v>
      </c>
      <c r="Z63">
        <v>11.2</v>
      </c>
    </row>
    <row r="64" spans="7:26">
      <c r="G64" t="s">
        <v>106</v>
      </c>
      <c r="H64" s="115">
        <v>0</v>
      </c>
      <c r="I64" s="88">
        <v>18.190000000000001</v>
      </c>
      <c r="J64" s="88">
        <v>0</v>
      </c>
      <c r="K64" s="88">
        <v>28.72</v>
      </c>
      <c r="L64" s="88">
        <v>0</v>
      </c>
      <c r="M64" s="116">
        <v>13.12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60.03</v>
      </c>
      <c r="W64">
        <v>0</v>
      </c>
      <c r="X64">
        <v>18.190000000000001</v>
      </c>
      <c r="Y64">
        <v>28.72</v>
      </c>
      <c r="Z64">
        <v>13.12</v>
      </c>
    </row>
    <row r="65" spans="7:26">
      <c r="G65" t="s">
        <v>107</v>
      </c>
      <c r="H65" s="115">
        <v>0</v>
      </c>
      <c r="I65" s="88">
        <v>10.53</v>
      </c>
      <c r="J65" s="88">
        <v>0</v>
      </c>
      <c r="K65" s="88">
        <v>28.72</v>
      </c>
      <c r="L65" s="88">
        <v>0</v>
      </c>
      <c r="M65" s="116">
        <v>13.12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52.37</v>
      </c>
      <c r="W65">
        <v>0</v>
      </c>
      <c r="X65">
        <v>10.53</v>
      </c>
      <c r="Y65">
        <v>28.72</v>
      </c>
      <c r="Z65">
        <v>13.12</v>
      </c>
    </row>
    <row r="66" spans="7:26">
      <c r="G66" t="s">
        <v>108</v>
      </c>
      <c r="H66" s="115">
        <v>0</v>
      </c>
      <c r="I66" s="88">
        <v>12.45</v>
      </c>
      <c r="J66" s="88">
        <v>0</v>
      </c>
      <c r="K66" s="88">
        <v>28.72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41.17</v>
      </c>
      <c r="W66">
        <v>0</v>
      </c>
      <c r="X66">
        <v>12.45</v>
      </c>
      <c r="Y66">
        <v>28.72</v>
      </c>
      <c r="Z66">
        <v>0</v>
      </c>
    </row>
    <row r="67" spans="7:26">
      <c r="G67" t="s">
        <v>109</v>
      </c>
      <c r="H67" s="115">
        <v>0</v>
      </c>
      <c r="I67" s="88">
        <v>44.04</v>
      </c>
      <c r="J67" s="88">
        <v>0</v>
      </c>
      <c r="K67" s="88">
        <v>28.72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72.760000000000005</v>
      </c>
      <c r="W67">
        <v>0</v>
      </c>
      <c r="X67">
        <v>44.04</v>
      </c>
      <c r="Y67">
        <v>28.72</v>
      </c>
      <c r="Z67">
        <v>0</v>
      </c>
    </row>
    <row r="68" spans="7:26">
      <c r="G68" t="s">
        <v>110</v>
      </c>
      <c r="H68" s="115">
        <v>0</v>
      </c>
      <c r="I68" s="88">
        <v>47.87</v>
      </c>
      <c r="J68" s="88">
        <v>0</v>
      </c>
      <c r="K68" s="88">
        <v>28.72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76.59</v>
      </c>
      <c r="W68">
        <v>0</v>
      </c>
      <c r="X68">
        <v>47.87</v>
      </c>
      <c r="Y68">
        <v>28.72</v>
      </c>
      <c r="Z68">
        <v>0</v>
      </c>
    </row>
    <row r="69" spans="7:26">
      <c r="G69" t="s">
        <v>111</v>
      </c>
      <c r="H69" s="115">
        <v>0</v>
      </c>
      <c r="I69" s="88">
        <v>52.66</v>
      </c>
      <c r="J69" s="88">
        <v>0</v>
      </c>
      <c r="K69" s="88">
        <v>28.72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81.38</v>
      </c>
      <c r="W69">
        <v>0</v>
      </c>
      <c r="X69">
        <v>52.66</v>
      </c>
      <c r="Y69">
        <v>28.72</v>
      </c>
      <c r="Z69">
        <v>0</v>
      </c>
    </row>
    <row r="70" spans="7:26">
      <c r="G70" t="s">
        <v>112</v>
      </c>
      <c r="H70" s="115">
        <v>0</v>
      </c>
      <c r="I70" s="88">
        <v>52.3</v>
      </c>
      <c r="J70" s="88">
        <v>0</v>
      </c>
      <c r="K70" s="88">
        <v>28.52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80.819999999999993</v>
      </c>
      <c r="W70">
        <v>0</v>
      </c>
      <c r="X70">
        <v>52.3</v>
      </c>
      <c r="Y70">
        <v>28.52</v>
      </c>
      <c r="Z70">
        <v>0</v>
      </c>
    </row>
    <row r="71" spans="7:26">
      <c r="G71" t="s">
        <v>113</v>
      </c>
      <c r="H71" s="115">
        <v>0</v>
      </c>
      <c r="I71" s="88">
        <v>32.549999999999997</v>
      </c>
      <c r="J71" s="88">
        <v>0</v>
      </c>
      <c r="K71" s="88">
        <v>28.72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61.27</v>
      </c>
      <c r="W71">
        <v>0</v>
      </c>
      <c r="X71">
        <v>32.549999999999997</v>
      </c>
      <c r="Y71">
        <v>28.72</v>
      </c>
      <c r="Z71">
        <v>0</v>
      </c>
    </row>
    <row r="72" spans="7:26">
      <c r="G72" t="s">
        <v>114</v>
      </c>
      <c r="H72" s="115">
        <v>0</v>
      </c>
      <c r="I72" s="88">
        <v>34.47</v>
      </c>
      <c r="J72" s="88">
        <v>0</v>
      </c>
      <c r="K72" s="88">
        <v>28.72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63.19</v>
      </c>
      <c r="W72">
        <v>0</v>
      </c>
      <c r="X72">
        <v>34.47</v>
      </c>
      <c r="Y72">
        <v>28.72</v>
      </c>
      <c r="Z72">
        <v>0</v>
      </c>
    </row>
    <row r="73" spans="7:26">
      <c r="G73" t="s">
        <v>115</v>
      </c>
      <c r="H73" s="115">
        <v>0</v>
      </c>
      <c r="I73" s="88">
        <v>27.76</v>
      </c>
      <c r="J73" s="88">
        <v>0</v>
      </c>
      <c r="K73" s="88">
        <v>28.73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56.49</v>
      </c>
      <c r="W73">
        <v>0</v>
      </c>
      <c r="X73">
        <v>27.76</v>
      </c>
      <c r="Y73">
        <v>28.73</v>
      </c>
      <c r="Z73">
        <v>0</v>
      </c>
    </row>
    <row r="74" spans="7:26">
      <c r="G74" t="s">
        <v>116</v>
      </c>
      <c r="H74" s="115">
        <v>0</v>
      </c>
      <c r="I74" s="88">
        <v>33.369999999999997</v>
      </c>
      <c r="J74" s="88">
        <v>0</v>
      </c>
      <c r="K74" s="88">
        <v>28.61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61.98</v>
      </c>
      <c r="W74">
        <v>0</v>
      </c>
      <c r="X74">
        <v>33.369999999999997</v>
      </c>
      <c r="Y74">
        <v>28.61</v>
      </c>
      <c r="Z74">
        <v>0</v>
      </c>
    </row>
    <row r="75" spans="7:26">
      <c r="G75" t="s">
        <v>117</v>
      </c>
      <c r="H75" s="115">
        <v>0</v>
      </c>
      <c r="I75" s="88">
        <v>47.47</v>
      </c>
      <c r="J75" s="88">
        <v>0</v>
      </c>
      <c r="K75" s="88">
        <v>28.48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75.95</v>
      </c>
      <c r="W75">
        <v>0</v>
      </c>
      <c r="X75">
        <v>47.47</v>
      </c>
      <c r="Y75">
        <v>28.48</v>
      </c>
      <c r="Z75">
        <v>0</v>
      </c>
    </row>
    <row r="76" spans="7:26">
      <c r="G76" t="s">
        <v>118</v>
      </c>
      <c r="H76" s="115">
        <v>0</v>
      </c>
      <c r="I76" s="88">
        <v>47.71</v>
      </c>
      <c r="J76" s="88">
        <v>0</v>
      </c>
      <c r="K76" s="88">
        <v>28.07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75.78</v>
      </c>
      <c r="W76">
        <v>0</v>
      </c>
      <c r="X76">
        <v>47.71</v>
      </c>
      <c r="Y76">
        <v>28.07</v>
      </c>
      <c r="Z76">
        <v>0</v>
      </c>
    </row>
    <row r="77" spans="7:26">
      <c r="G77" t="s">
        <v>119</v>
      </c>
      <c r="H77" s="115">
        <v>33.270000000000003</v>
      </c>
      <c r="I77" s="88">
        <v>42.34</v>
      </c>
      <c r="J77" s="88">
        <v>0</v>
      </c>
      <c r="K77" s="88">
        <v>22.68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98.29</v>
      </c>
      <c r="W77">
        <v>33.270000000000003</v>
      </c>
      <c r="X77">
        <v>42.34</v>
      </c>
      <c r="Y77">
        <v>22.68</v>
      </c>
      <c r="Z77">
        <v>0</v>
      </c>
    </row>
    <row r="78" spans="7:26">
      <c r="G78" t="s">
        <v>120</v>
      </c>
      <c r="H78" s="115">
        <v>65.180000000000007</v>
      </c>
      <c r="I78" s="88">
        <v>43.03</v>
      </c>
      <c r="J78" s="88">
        <v>0</v>
      </c>
      <c r="K78" s="88">
        <v>19.559999999999999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127.77</v>
      </c>
      <c r="W78">
        <v>65.180000000000007</v>
      </c>
      <c r="X78">
        <v>43.03</v>
      </c>
      <c r="Y78">
        <v>19.559999999999999</v>
      </c>
      <c r="Z78">
        <v>0</v>
      </c>
    </row>
    <row r="79" spans="7:26">
      <c r="G79" t="s">
        <v>121</v>
      </c>
      <c r="H79" s="115">
        <v>67.36</v>
      </c>
      <c r="I79" s="88">
        <v>47.81</v>
      </c>
      <c r="J79" s="88">
        <v>0</v>
      </c>
      <c r="K79" s="88">
        <v>20.2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135.37</v>
      </c>
      <c r="W79">
        <v>67.36</v>
      </c>
      <c r="X79">
        <v>47.81</v>
      </c>
      <c r="Y79">
        <v>20.2</v>
      </c>
      <c r="Z79">
        <v>0</v>
      </c>
    </row>
    <row r="80" spans="7:26">
      <c r="G80" t="s">
        <v>122</v>
      </c>
      <c r="H80" s="115">
        <v>66.5</v>
      </c>
      <c r="I80" s="88">
        <v>48.55</v>
      </c>
      <c r="J80" s="88">
        <v>0</v>
      </c>
      <c r="K80" s="88">
        <v>19.95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135</v>
      </c>
      <c r="W80">
        <v>66.5</v>
      </c>
      <c r="X80">
        <v>48.55</v>
      </c>
      <c r="Y80">
        <v>19.95</v>
      </c>
      <c r="Z80">
        <v>0</v>
      </c>
    </row>
    <row r="81" spans="7:26">
      <c r="G81" t="s">
        <v>123</v>
      </c>
      <c r="H81" s="115">
        <v>66.150000000000006</v>
      </c>
      <c r="I81" s="88">
        <v>48.94</v>
      </c>
      <c r="J81" s="88">
        <v>0</v>
      </c>
      <c r="K81" s="88">
        <v>19.850000000000001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134.94</v>
      </c>
      <c r="W81">
        <v>66.150000000000006</v>
      </c>
      <c r="X81">
        <v>48.94</v>
      </c>
      <c r="Y81">
        <v>19.850000000000001</v>
      </c>
      <c r="Z81">
        <v>0</v>
      </c>
    </row>
    <row r="82" spans="7:26">
      <c r="G82" t="s">
        <v>124</v>
      </c>
      <c r="H82" s="115">
        <v>67.209999999999994</v>
      </c>
      <c r="I82" s="88">
        <v>45.03</v>
      </c>
      <c r="J82" s="88">
        <v>0</v>
      </c>
      <c r="K82" s="88">
        <v>20.16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132.4</v>
      </c>
      <c r="W82">
        <v>67.209999999999994</v>
      </c>
      <c r="X82">
        <v>45.03</v>
      </c>
      <c r="Y82">
        <v>20.16</v>
      </c>
      <c r="Z82">
        <v>0</v>
      </c>
    </row>
    <row r="83" spans="7:26">
      <c r="G83" t="s">
        <v>125</v>
      </c>
      <c r="H83" s="115">
        <v>0</v>
      </c>
      <c r="I83" s="88">
        <v>55.53</v>
      </c>
      <c r="J83" s="88">
        <v>0</v>
      </c>
      <c r="K83" s="88">
        <v>28.72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84.25</v>
      </c>
      <c r="W83">
        <v>0</v>
      </c>
      <c r="X83">
        <v>55.53</v>
      </c>
      <c r="Y83">
        <v>28.72</v>
      </c>
      <c r="Z83">
        <v>0</v>
      </c>
    </row>
    <row r="84" spans="7:26">
      <c r="G84" t="s">
        <v>126</v>
      </c>
      <c r="H84" s="115">
        <v>0</v>
      </c>
      <c r="I84" s="88">
        <v>50.74</v>
      </c>
      <c r="J84" s="88">
        <v>0</v>
      </c>
      <c r="K84" s="88">
        <v>28.72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79.459999999999994</v>
      </c>
      <c r="W84">
        <v>0</v>
      </c>
      <c r="X84">
        <v>50.74</v>
      </c>
      <c r="Y84">
        <v>28.72</v>
      </c>
      <c r="Z84">
        <v>0</v>
      </c>
    </row>
    <row r="85" spans="7:26">
      <c r="G85" t="s">
        <v>127</v>
      </c>
      <c r="H85" s="115">
        <v>0</v>
      </c>
      <c r="I85" s="88">
        <v>45.96</v>
      </c>
      <c r="J85" s="88">
        <v>0</v>
      </c>
      <c r="K85" s="88">
        <v>28.72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74.680000000000007</v>
      </c>
      <c r="W85">
        <v>0</v>
      </c>
      <c r="X85">
        <v>45.96</v>
      </c>
      <c r="Y85">
        <v>28.72</v>
      </c>
      <c r="Z85">
        <v>0</v>
      </c>
    </row>
    <row r="86" spans="7:26">
      <c r="G86" t="s">
        <v>128</v>
      </c>
      <c r="H86" s="115">
        <v>0</v>
      </c>
      <c r="I86" s="88">
        <v>33.51</v>
      </c>
      <c r="J86" s="88">
        <v>0</v>
      </c>
      <c r="K86" s="88">
        <v>28.72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62.23</v>
      </c>
      <c r="W86">
        <v>0</v>
      </c>
      <c r="X86">
        <v>33.51</v>
      </c>
      <c r="Y86">
        <v>28.72</v>
      </c>
      <c r="Z86">
        <v>0</v>
      </c>
    </row>
    <row r="87" spans="7:26">
      <c r="G87" t="s">
        <v>129</v>
      </c>
      <c r="H87" s="115">
        <v>0</v>
      </c>
      <c r="I87" s="88">
        <v>14.36</v>
      </c>
      <c r="J87" s="88">
        <v>0</v>
      </c>
      <c r="K87" s="88">
        <v>28.72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43.08</v>
      </c>
      <c r="W87">
        <v>0</v>
      </c>
      <c r="X87">
        <v>14.36</v>
      </c>
      <c r="Y87">
        <v>28.72</v>
      </c>
      <c r="Z87">
        <v>0</v>
      </c>
    </row>
    <row r="88" spans="7:26">
      <c r="G88" t="s">
        <v>130</v>
      </c>
      <c r="H88" s="115">
        <v>0</v>
      </c>
      <c r="I88" s="88">
        <v>14.36</v>
      </c>
      <c r="J88" s="88">
        <v>0</v>
      </c>
      <c r="K88" s="88">
        <v>28.72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43.08</v>
      </c>
      <c r="W88">
        <v>0</v>
      </c>
      <c r="X88">
        <v>14.36</v>
      </c>
      <c r="Y88">
        <v>28.72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9.57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9.57</v>
      </c>
      <c r="W89">
        <v>0</v>
      </c>
      <c r="X89">
        <v>0</v>
      </c>
      <c r="Y89">
        <v>9.57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0.246195</v>
      </c>
      <c r="I99" s="111">
        <f t="shared" ref="I99:BQ99" si="1">SUM(I3:I98)/4000</f>
        <v>0.59228500000000017</v>
      </c>
      <c r="J99" s="111">
        <f t="shared" si="1"/>
        <v>0</v>
      </c>
      <c r="K99" s="111">
        <f t="shared" si="1"/>
        <v>0.44643750000000015</v>
      </c>
      <c r="L99" s="111">
        <f t="shared" si="1"/>
        <v>0</v>
      </c>
      <c r="M99" s="111">
        <f t="shared" si="1"/>
        <v>4.3462500000000001E-2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1.3283799999999999</v>
      </c>
      <c r="W99">
        <f t="shared" si="1"/>
        <v>0.246195</v>
      </c>
      <c r="X99">
        <f t="shared" si="1"/>
        <v>0.59228500000000017</v>
      </c>
      <c r="Y99">
        <f t="shared" si="1"/>
        <v>0.44643750000000015</v>
      </c>
      <c r="Z99">
        <f t="shared" si="1"/>
        <v>4.3462500000000001E-2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229</v>
      </c>
      <c r="B1" s="222"/>
      <c r="C1" s="222"/>
      <c r="D1" s="222"/>
      <c r="E1" s="191"/>
      <c r="F1" s="191"/>
      <c r="G1" s="222" t="s">
        <v>44</v>
      </c>
      <c r="H1" s="223" t="s">
        <v>230</v>
      </c>
      <c r="I1" s="224"/>
      <c r="J1" s="224"/>
      <c r="K1" s="224"/>
      <c r="L1" s="224"/>
      <c r="M1" s="225"/>
      <c r="N1" s="223" t="s">
        <v>231</v>
      </c>
      <c r="O1" s="224"/>
      <c r="P1" s="224"/>
      <c r="Q1" s="224"/>
      <c r="R1" s="224"/>
      <c r="S1" s="225"/>
      <c r="T1">
        <v>3</v>
      </c>
      <c r="U1" s="226" t="s">
        <v>343</v>
      </c>
      <c r="V1" s="227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44935</v>
      </c>
      <c r="B1" s="230"/>
      <c r="C1" s="230"/>
      <c r="D1" s="222"/>
      <c r="E1" s="222" t="s">
        <v>192</v>
      </c>
      <c r="F1" s="222" t="s">
        <v>193</v>
      </c>
      <c r="G1" s="222" t="s">
        <v>190</v>
      </c>
      <c r="H1" s="222" t="s">
        <v>191</v>
      </c>
      <c r="I1" s="222" t="s">
        <v>194</v>
      </c>
      <c r="J1" s="222" t="s">
        <v>196</v>
      </c>
      <c r="K1" s="222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1" t="s">
        <v>143</v>
      </c>
      <c r="Q1" s="231" t="s">
        <v>144</v>
      </c>
      <c r="R1" s="234" t="s">
        <v>339</v>
      </c>
      <c r="S1" s="79"/>
      <c r="T1" s="82" t="s">
        <v>302</v>
      </c>
      <c r="U1" s="232" t="s">
        <v>303</v>
      </c>
      <c r="V1" s="107" t="s">
        <v>316</v>
      </c>
      <c r="W1" s="107" t="s">
        <v>302</v>
      </c>
      <c r="X1" s="222" t="s">
        <v>335</v>
      </c>
      <c r="Y1" s="229" t="s">
        <v>223</v>
      </c>
      <c r="Z1" s="229" t="s">
        <v>224</v>
      </c>
      <c r="AA1" s="233" t="s">
        <v>198</v>
      </c>
      <c r="AB1" s="233" t="s">
        <v>199</v>
      </c>
      <c r="AC1" s="27" t="s">
        <v>189</v>
      </c>
      <c r="AD1" s="222" t="s">
        <v>142</v>
      </c>
      <c r="AG1" s="222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28" t="s">
        <v>412</v>
      </c>
      <c r="AP1" s="228" t="s">
        <v>413</v>
      </c>
      <c r="AQ1" s="228" t="s">
        <v>414</v>
      </c>
      <c r="AR1" s="228" t="s">
        <v>415</v>
      </c>
      <c r="AT1" s="197" t="s">
        <v>149</v>
      </c>
    </row>
    <row r="2" spans="1:47">
      <c r="A2" s="27" t="s">
        <v>44</v>
      </c>
      <c r="B2" s="230"/>
      <c r="C2" s="230"/>
      <c r="D2" s="222"/>
      <c r="E2" s="222"/>
      <c r="F2" s="222"/>
      <c r="G2" s="222"/>
      <c r="H2" s="222"/>
      <c r="I2" s="222"/>
      <c r="J2" s="222"/>
      <c r="K2" s="222"/>
      <c r="L2" s="230"/>
      <c r="M2" s="230"/>
      <c r="N2" s="230"/>
      <c r="O2" s="230"/>
      <c r="P2" s="231"/>
      <c r="Q2" s="231"/>
      <c r="R2" s="234"/>
      <c r="S2" s="79"/>
      <c r="T2" s="82" t="s">
        <v>315</v>
      </c>
      <c r="U2" s="232"/>
      <c r="V2" s="107" t="s">
        <v>304</v>
      </c>
      <c r="W2" s="107" t="s">
        <v>304</v>
      </c>
      <c r="X2" s="222"/>
      <c r="Y2" s="229"/>
      <c r="Z2" s="229"/>
      <c r="AA2" s="233"/>
      <c r="AB2" s="233"/>
      <c r="AC2" s="27">
        <f>Allocation!J1/100</f>
        <v>8.8000000000000005E-3</v>
      </c>
      <c r="AD2" s="222"/>
      <c r="AE2" t="s">
        <v>276</v>
      </c>
      <c r="AG2" s="222"/>
      <c r="AI2" s="229"/>
      <c r="AJ2" s="229"/>
      <c r="AK2" s="229"/>
      <c r="AL2" s="229"/>
      <c r="AM2" s="229"/>
      <c r="AN2" s="229"/>
      <c r="AO2" s="228"/>
      <c r="AP2" s="228"/>
      <c r="AQ2" s="228"/>
      <c r="AR2" s="228"/>
      <c r="AT2" s="197" t="s">
        <v>152</v>
      </c>
    </row>
    <row r="3" spans="1:47">
      <c r="A3" t="s">
        <v>45</v>
      </c>
      <c r="E3">
        <f>GT_NG!P3</f>
        <v>15.678123379989634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-3.0633951240552491</v>
      </c>
      <c r="M3">
        <f>EDWPCL!S3</f>
        <v>0</v>
      </c>
      <c r="N3">
        <f>'MSW BWN'!S3</f>
        <v>5.9972263999999988</v>
      </c>
      <c r="O3">
        <f>BRPL_ISGS_exbus!BB3</f>
        <v>832.17158736469332</v>
      </c>
      <c r="P3" s="77">
        <v>105.31000000000002</v>
      </c>
      <c r="Q3" s="77">
        <v>37.93</v>
      </c>
      <c r="R3" s="80">
        <v>0</v>
      </c>
      <c r="S3" s="80">
        <v>0</v>
      </c>
      <c r="T3" s="78">
        <f>SUMPRODUCT(LTA!F3:AJ3,LTA!F$101:AJ$101,LTA!F$103:AJ$103)</f>
        <v>18.240000000000002</v>
      </c>
      <c r="U3" s="78">
        <f>SUMPRODUCT(LTA!F3:AJ3,LTA!F$102:AJ$102,LTA!F$103:AJ$103)</f>
        <v>36.049999999999997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2.8800000000000003</v>
      </c>
      <c r="AB3" s="117">
        <f>-STOA!N3</f>
        <v>-53.85</v>
      </c>
      <c r="AC3">
        <f>SUMIF(B3:AB3,"&gt;0")*$AC$2-SUMIF(B3:AB3,"&lt;0")*($AC$2/(1-$AC$2))+SUMIF(AI3:AR3,"&gt;0")*$AC$2-SUMIF(AI3:AR3,"&lt;0")*($AC$2/(1-$AC$2))</f>
        <v>10.859524501134787</v>
      </c>
      <c r="AD3">
        <f>SUM(B3:AB3,AI3:AR3)-AC3</f>
        <v>1032.5079071542323</v>
      </c>
      <c r="AE3">
        <f>'IDT-1'!B3</f>
        <v>0</v>
      </c>
      <c r="AF3" s="26"/>
      <c r="AG3">
        <f>SUM(AD3:AF3)+AT3</f>
        <v>1032.5079071542323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-38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15.678123379989634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-3.0633951240552491</v>
      </c>
      <c r="M4">
        <f>EDWPCL!S4</f>
        <v>0</v>
      </c>
      <c r="N4">
        <f>'MSW BWN'!S4</f>
        <v>6.5257047999999998</v>
      </c>
      <c r="O4">
        <f>BRPL_ISGS_exbus!BB4</f>
        <v>772.47459113545699</v>
      </c>
      <c r="P4" s="77">
        <v>105.31000000000002</v>
      </c>
      <c r="Q4" s="77">
        <v>37.93</v>
      </c>
      <c r="R4" s="80">
        <v>0</v>
      </c>
      <c r="S4" s="80">
        <v>0</v>
      </c>
      <c r="T4" s="78">
        <f>SUMPRODUCT(LTA!F4:AJ4,LTA!F$101:AJ$101,LTA!F$103:AJ$103)</f>
        <v>17.990000000000002</v>
      </c>
      <c r="U4" s="78">
        <f>SUMPRODUCT(LTA!F4:AJ4,LTA!F$102:AJ$102,LTA!F$103:AJ$103)</f>
        <v>36.129999999999995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2.8800000000000003</v>
      </c>
      <c r="AB4" s="117">
        <f>-STOA!N4</f>
        <v>-53.85</v>
      </c>
      <c r="AC4">
        <f t="shared" ref="AC4:AC67" si="0">SUMIF(B4:AB4,"&gt;0")*$AC$2-SUMIF(B4:AB4,"&lt;0")*($AC$2/(1-$AC$2))+SUMIF(AI4:AR4,"&gt;0")*$AC$2-SUMIF(AI4:AR4,"&lt;0")*($AC$2/(1-$AC$2))</f>
        <v>10.328467416715313</v>
      </c>
      <c r="AD4">
        <f t="shared" ref="AD4:AD67" si="1">SUM(B4:AB4,AI4:AR4)-AC4</f>
        <v>974.70044640941512</v>
      </c>
      <c r="AE4">
        <f>'IDT-1'!B4</f>
        <v>0</v>
      </c>
      <c r="AF4" s="26"/>
      <c r="AG4">
        <f t="shared" ref="AG4:AG67" si="2">SUM(AD4:AF4)+AT4</f>
        <v>974.70044640941512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-37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15.678123379989634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-3.0633951240552491</v>
      </c>
      <c r="M5">
        <f>EDWPCL!S5</f>
        <v>0</v>
      </c>
      <c r="N5">
        <f>'MSW BWN'!S5</f>
        <v>6.3501028000000002</v>
      </c>
      <c r="O5">
        <f>BRPL_ISGS_exbus!BB5</f>
        <v>698.25444775826406</v>
      </c>
      <c r="P5" s="77">
        <v>105.31000000000002</v>
      </c>
      <c r="Q5" s="77">
        <v>37.93</v>
      </c>
      <c r="R5" s="80">
        <v>0</v>
      </c>
      <c r="S5" s="80">
        <v>0</v>
      </c>
      <c r="T5" s="78">
        <f>SUMPRODUCT(LTA!F5:AJ5,LTA!F$101:AJ$101,LTA!F$103:AJ$103)</f>
        <v>17.690000000000001</v>
      </c>
      <c r="U5" s="78">
        <f>SUMPRODUCT(LTA!F5:AJ5,LTA!F$102:AJ$102,LTA!F$103:AJ$103)</f>
        <v>29.91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2.8800000000000003</v>
      </c>
      <c r="AB5" s="117">
        <f>-STOA!N5</f>
        <v>-53.85</v>
      </c>
      <c r="AC5">
        <f t="shared" si="0"/>
        <v>9.3855775418189378</v>
      </c>
      <c r="AD5">
        <f t="shared" si="1"/>
        <v>920.72759090711861</v>
      </c>
      <c r="AE5">
        <f>'IDT-1'!B5</f>
        <v>0</v>
      </c>
      <c r="AF5" s="26"/>
      <c r="AG5">
        <f t="shared" si="2"/>
        <v>920.72759090711861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-11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15.678123379989634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-3.0633951240552491</v>
      </c>
      <c r="M6">
        <f>EDWPCL!S6</f>
        <v>0</v>
      </c>
      <c r="N6">
        <f>'MSW BWN'!S6</f>
        <v>6.1410527999999998</v>
      </c>
      <c r="O6">
        <f>BRPL_ISGS_exbus!BB6</f>
        <v>629.7973916468685</v>
      </c>
      <c r="P6" s="77">
        <v>105.31000000000002</v>
      </c>
      <c r="Q6" s="77">
        <v>37.93</v>
      </c>
      <c r="R6" s="80">
        <v>0</v>
      </c>
      <c r="S6" s="80">
        <v>0</v>
      </c>
      <c r="T6" s="78">
        <f>SUMPRODUCT(LTA!F6:AJ6,LTA!F$101:AJ$101,LTA!F$103:AJ$103)</f>
        <v>17.350000000000001</v>
      </c>
      <c r="U6" s="78">
        <f>SUMPRODUCT(LTA!F6:AJ6,LTA!F$102:AJ$102,LTA!F$103:AJ$103)</f>
        <v>29.88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2.8800000000000003</v>
      </c>
      <c r="AB6" s="117">
        <f>-STOA!N6</f>
        <v>-53.85</v>
      </c>
      <c r="AC6">
        <f t="shared" si="0"/>
        <v>8.8741764052945076</v>
      </c>
      <c r="AD6">
        <f t="shared" si="1"/>
        <v>885.22288593224744</v>
      </c>
      <c r="AE6">
        <f>'IDT-1'!B6</f>
        <v>0</v>
      </c>
      <c r="AF6" s="26"/>
      <c r="AG6">
        <f t="shared" si="2"/>
        <v>885.22288593224744</v>
      </c>
      <c r="AI6" s="75">
        <f>PXIL!H6</f>
        <v>0</v>
      </c>
      <c r="AJ6" s="75">
        <f>PXIL!N6</f>
        <v>0</v>
      </c>
      <c r="AK6" s="75">
        <f>RTM_IEX!H6</f>
        <v>22.02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16.486653185035387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-3.0133561643835618</v>
      </c>
      <c r="M7">
        <f>EDWPCL!S7</f>
        <v>0</v>
      </c>
      <c r="N7">
        <f>'MSW BWN'!S7</f>
        <v>6.2213279999999997</v>
      </c>
      <c r="O7">
        <f>BRPL_ISGS_exbus!BB7</f>
        <v>620.67574801013347</v>
      </c>
      <c r="P7" s="77">
        <v>105.31000000000002</v>
      </c>
      <c r="Q7" s="77">
        <v>19.143939873417722</v>
      </c>
      <c r="R7" s="80">
        <v>0</v>
      </c>
      <c r="S7" s="80">
        <v>0</v>
      </c>
      <c r="T7" s="78">
        <f>SUMPRODUCT(LTA!F7:AJ7,LTA!F$101:AJ$101,LTA!F$103:AJ$103)</f>
        <v>15.77</v>
      </c>
      <c r="U7" s="78">
        <f>SUMPRODUCT(LTA!F7:AJ7,LTA!F$102:AJ$102,LTA!F$103:AJ$103)</f>
        <v>29.990000000000002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2.8800000000000003</v>
      </c>
      <c r="AB7" s="117">
        <f>-STOA!N7</f>
        <v>-53.85</v>
      </c>
      <c r="AC7">
        <f t="shared" si="0"/>
        <v>8.4292538439566744</v>
      </c>
      <c r="AD7">
        <f t="shared" si="1"/>
        <v>835.20894869498545</v>
      </c>
      <c r="AE7">
        <f>'IDT-1'!B7</f>
        <v>0</v>
      </c>
      <c r="AF7" s="26"/>
      <c r="AG7">
        <f t="shared" si="2"/>
        <v>835.20894869498545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16.486653185035387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-3.0633951240552491</v>
      </c>
      <c r="M8">
        <f>EDWPCL!S8</f>
        <v>0</v>
      </c>
      <c r="N8">
        <f>'MSW BWN'!S8</f>
        <v>6.2932411999999989</v>
      </c>
      <c r="O8">
        <f>BRPL_ISGS_exbus!BB8</f>
        <v>620.67663398389891</v>
      </c>
      <c r="P8" s="77">
        <v>67.014890599984753</v>
      </c>
      <c r="Q8" s="77">
        <v>19.143939873417722</v>
      </c>
      <c r="R8" s="80">
        <v>0</v>
      </c>
      <c r="S8" s="80">
        <v>0</v>
      </c>
      <c r="T8" s="78">
        <f>SUMPRODUCT(LTA!F8:AJ8,LTA!F$101:AJ$101,LTA!F$103:AJ$103)</f>
        <v>10.56</v>
      </c>
      <c r="U8" s="78">
        <f>SUMPRODUCT(LTA!F8:AJ8,LTA!F$102:AJ$102,LTA!F$103:AJ$103)</f>
        <v>23.71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2.8800000000000003</v>
      </c>
      <c r="AB8" s="117">
        <f>-STOA!N8</f>
        <v>-53.85</v>
      </c>
      <c r="AC8">
        <f t="shared" si="0"/>
        <v>8.1691977662307202</v>
      </c>
      <c r="AD8">
        <f t="shared" si="1"/>
        <v>805.81665558678981</v>
      </c>
      <c r="AE8">
        <f>'IDT-1'!B8</f>
        <v>0</v>
      </c>
      <c r="AF8" s="26"/>
      <c r="AG8">
        <f t="shared" si="2"/>
        <v>805.81665558678981</v>
      </c>
      <c r="AI8" s="75">
        <f>PXIL!H8</f>
        <v>0</v>
      </c>
      <c r="AJ8" s="75">
        <f>PXIL!N8</f>
        <v>0</v>
      </c>
      <c r="AK8" s="75">
        <f>RTM_IEX!H8</f>
        <v>20.11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16.486653185035387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-2.6578767123287674</v>
      </c>
      <c r="M9">
        <f>EDWPCL!S9</f>
        <v>0</v>
      </c>
      <c r="N9">
        <f>'MSW BWN'!S9</f>
        <v>6.6795656000000001</v>
      </c>
      <c r="O9">
        <f>BRPL_ISGS_exbus!BB9</f>
        <v>620.2401117071887</v>
      </c>
      <c r="P9" s="77">
        <v>52.655491824330106</v>
      </c>
      <c r="Q9" s="77">
        <v>19.143939873417722</v>
      </c>
      <c r="R9" s="80">
        <v>0</v>
      </c>
      <c r="S9" s="80">
        <v>0</v>
      </c>
      <c r="T9" s="78">
        <f>SUMPRODUCT(LTA!F9:AJ9,LTA!F$101:AJ$101,LTA!F$103:AJ$103)</f>
        <v>10.3</v>
      </c>
      <c r="U9" s="78">
        <f>SUMPRODUCT(LTA!F9:AJ9,LTA!F$102:AJ$102,LTA!F$103:AJ$103)</f>
        <v>23.799999999999997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2.8800000000000003</v>
      </c>
      <c r="AB9" s="117">
        <f>-STOA!N9</f>
        <v>-53.85</v>
      </c>
      <c r="AC9">
        <f t="shared" si="0"/>
        <v>7.8603290715180023</v>
      </c>
      <c r="AD9">
        <f t="shared" si="1"/>
        <v>771.84144604086407</v>
      </c>
      <c r="AE9">
        <f>'IDT-1'!B9</f>
        <v>0</v>
      </c>
      <c r="AF9" s="26"/>
      <c r="AG9">
        <f t="shared" si="2"/>
        <v>771.84144604086407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16.486653185035387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-2.599315068493151</v>
      </c>
      <c r="M10">
        <f>EDWPCL!S10</f>
        <v>0</v>
      </c>
      <c r="N10">
        <f>'MSW BWN'!S10</f>
        <v>7.3134052000000001</v>
      </c>
      <c r="O10">
        <f>BRPL_ISGS_exbus!BB10</f>
        <v>620.24099768095414</v>
      </c>
      <c r="P10" s="77">
        <v>52.655491824330106</v>
      </c>
      <c r="Q10" s="77">
        <v>19.143939873417722</v>
      </c>
      <c r="R10" s="80">
        <v>0</v>
      </c>
      <c r="S10" s="80">
        <v>0</v>
      </c>
      <c r="T10" s="78">
        <f>SUMPRODUCT(LTA!F10:AJ10,LTA!F$101:AJ$101,LTA!F$103:AJ$103)</f>
        <v>10.16</v>
      </c>
      <c r="U10" s="78">
        <f>SUMPRODUCT(LTA!F10:AJ10,LTA!F$102:AJ$102,LTA!F$103:AJ$103)</f>
        <v>23.86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2.8800000000000003</v>
      </c>
      <c r="AB10" s="117">
        <f>-STOA!N10</f>
        <v>-53.85</v>
      </c>
      <c r="AC10">
        <f t="shared" si="0"/>
        <v>8.0866439268801393</v>
      </c>
      <c r="AD10">
        <f t="shared" si="1"/>
        <v>747.22841840310309</v>
      </c>
      <c r="AE10">
        <f>'IDT-1'!B10</f>
        <v>0</v>
      </c>
      <c r="AF10" s="26"/>
      <c r="AG10">
        <f t="shared" si="2"/>
        <v>747.22841840310309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16.486653185035387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-2.731849315068493</v>
      </c>
      <c r="M11">
        <f>EDWPCL!S11</f>
        <v>0</v>
      </c>
      <c r="N11">
        <f>'MSW BWN'!S11</f>
        <v>7.7231432</v>
      </c>
      <c r="O11">
        <f>BRPL_ISGS_exbus!BB11</f>
        <v>620.2401117071887</v>
      </c>
      <c r="P11" s="77">
        <v>52.655491824330106</v>
      </c>
      <c r="Q11" s="77">
        <v>19.143939873417722</v>
      </c>
      <c r="R11" s="80">
        <v>0</v>
      </c>
      <c r="S11" s="80">
        <v>0</v>
      </c>
      <c r="T11" s="78">
        <f>SUMPRODUCT(LTA!F11:AJ11,LTA!F$101:AJ$101,LTA!F$103:AJ$103)</f>
        <v>9.98</v>
      </c>
      <c r="U11" s="78">
        <f>SUMPRODUCT(LTA!F11:AJ11,LTA!F$102:AJ$102,LTA!F$103:AJ$103)</f>
        <v>24.09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2.8800000000000003</v>
      </c>
      <c r="AB11" s="117">
        <f>-STOA!N11</f>
        <v>-53.85</v>
      </c>
      <c r="AC11">
        <f t="shared" si="0"/>
        <v>7.9231740577314467</v>
      </c>
      <c r="AD11">
        <f t="shared" si="1"/>
        <v>766.71820605191112</v>
      </c>
      <c r="AE11">
        <f>'IDT-1'!B11</f>
        <v>0</v>
      </c>
      <c r="AF11" s="26"/>
      <c r="AG11">
        <f t="shared" si="2"/>
        <v>766.71820605191112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16.486653185035387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-2.7965753424657538</v>
      </c>
      <c r="M12">
        <f>EDWPCL!S12</f>
        <v>0</v>
      </c>
      <c r="N12">
        <f>'MSW BWN'!S12</f>
        <v>7.8903831999999987</v>
      </c>
      <c r="O12">
        <f>BRPL_ISGS_exbus!BB12</f>
        <v>620.24099768095414</v>
      </c>
      <c r="P12" s="77">
        <v>52.655491824330106</v>
      </c>
      <c r="Q12" s="77">
        <v>19.143939873417722</v>
      </c>
      <c r="R12" s="80">
        <v>0</v>
      </c>
      <c r="S12" s="80">
        <v>0</v>
      </c>
      <c r="T12" s="78">
        <f>SUMPRODUCT(LTA!F12:AJ12,LTA!F$101:AJ$101,LTA!F$103:AJ$103)</f>
        <v>9.67</v>
      </c>
      <c r="U12" s="78">
        <f>SUMPRODUCT(LTA!F12:AJ12,LTA!F$102:AJ$102,LTA!F$103:AJ$103)</f>
        <v>24.35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2.8800000000000003</v>
      </c>
      <c r="AB12" s="117">
        <f>-STOA!N12</f>
        <v>-53.85</v>
      </c>
      <c r="AC12">
        <f t="shared" si="0"/>
        <v>8.0579601250587505</v>
      </c>
      <c r="AD12">
        <f t="shared" si="1"/>
        <v>751.63681993095179</v>
      </c>
      <c r="AE12">
        <f>'IDT-1'!B12</f>
        <v>0</v>
      </c>
      <c r="AF12" s="26"/>
      <c r="AG12">
        <f t="shared" si="2"/>
        <v>751.63681993095179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16.486653185035387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-2.7565068493150684</v>
      </c>
      <c r="M13">
        <f>EDWPCL!S13</f>
        <v>0</v>
      </c>
      <c r="N13">
        <f>'MSW BWN'!S13</f>
        <v>8.2114839999999987</v>
      </c>
      <c r="O13">
        <f>BRPL_ISGS_exbus!BB13</f>
        <v>616.05435124318876</v>
      </c>
      <c r="P13" s="77">
        <v>52.655491824330106</v>
      </c>
      <c r="Q13" s="77">
        <v>19.143939873417722</v>
      </c>
      <c r="R13" s="80">
        <v>0</v>
      </c>
      <c r="S13" s="80">
        <v>0</v>
      </c>
      <c r="T13" s="78">
        <f>SUMPRODUCT(LTA!F13:AJ13,LTA!F$101:AJ$101,LTA!F$103:AJ$103)</f>
        <v>9.33</v>
      </c>
      <c r="U13" s="78">
        <f>SUMPRODUCT(LTA!F13:AJ13,LTA!F$102:AJ$102,LTA!F$103:AJ$103)</f>
        <v>24.58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2.8800000000000003</v>
      </c>
      <c r="AB13" s="117">
        <f>-STOA!N13</f>
        <v>-53.85</v>
      </c>
      <c r="AC13">
        <f t="shared" si="0"/>
        <v>8.1824258856541174</v>
      </c>
      <c r="AD13">
        <f t="shared" si="1"/>
        <v>729.57687702574196</v>
      </c>
      <c r="AE13">
        <f>'IDT-1'!B13</f>
        <v>0</v>
      </c>
      <c r="AF13" s="26"/>
      <c r="AG13">
        <f t="shared" si="2"/>
        <v>729.57687702574196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16.486653185035387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-2.7020547945205484</v>
      </c>
      <c r="M14">
        <f>EDWPCL!S14</f>
        <v>0</v>
      </c>
      <c r="N14">
        <f>'MSW BWN'!S14</f>
        <v>7.9706583999999996</v>
      </c>
      <c r="O14">
        <f>BRPL_ISGS_exbus!BB14</f>
        <v>616.0552372169542</v>
      </c>
      <c r="P14" s="77">
        <v>52.655491824330106</v>
      </c>
      <c r="Q14" s="77">
        <v>19.143939873417722</v>
      </c>
      <c r="R14" s="80">
        <v>0</v>
      </c>
      <c r="S14" s="80">
        <v>0</v>
      </c>
      <c r="T14" s="78">
        <f>SUMPRODUCT(LTA!F14:AJ14,LTA!F$101:AJ$101,LTA!F$103:AJ$103)</f>
        <v>8.98</v>
      </c>
      <c r="U14" s="78">
        <f>SUMPRODUCT(LTA!F14:AJ14,LTA!F$102:AJ$102,LTA!F$103:AJ$103)</f>
        <v>24.97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2.8800000000000003</v>
      </c>
      <c r="AB14" s="117">
        <f>-STOA!N14</f>
        <v>-53.85</v>
      </c>
      <c r="AC14">
        <f t="shared" si="0"/>
        <v>8.260086132356701</v>
      </c>
      <c r="AD14">
        <f t="shared" si="1"/>
        <v>720.35372920759926</v>
      </c>
      <c r="AE14">
        <f>'IDT-1'!B14</f>
        <v>0</v>
      </c>
      <c r="AF14" s="26"/>
      <c r="AG14">
        <f t="shared" si="2"/>
        <v>720.35372920759926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-48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16.486653185035387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-3.0633951240552491</v>
      </c>
      <c r="M15">
        <f>EDWPCL!S15</f>
        <v>0</v>
      </c>
      <c r="N15">
        <f>'MSW BWN'!S15</f>
        <v>8.5727224</v>
      </c>
      <c r="O15">
        <f>BRPL_ISGS_exbus!BB15</f>
        <v>616.17517482734263</v>
      </c>
      <c r="P15" s="77">
        <v>52.655491824330106</v>
      </c>
      <c r="Q15" s="77">
        <v>19.143939873417722</v>
      </c>
      <c r="R15" s="80">
        <v>0</v>
      </c>
      <c r="S15" s="80">
        <v>0</v>
      </c>
      <c r="T15" s="78">
        <f>SUMPRODUCT(LTA!F15:AJ15,LTA!F$101:AJ$101,LTA!F$103:AJ$103)</f>
        <v>8.6300000000000008</v>
      </c>
      <c r="U15" s="78">
        <f>SUMPRODUCT(LTA!F15:AJ15,LTA!F$102:AJ$102,LTA!F$103:AJ$103)</f>
        <v>25.14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2.8800000000000003</v>
      </c>
      <c r="AB15" s="117">
        <f>-STOA!N15</f>
        <v>-53.85</v>
      </c>
      <c r="AC15">
        <f t="shared" si="0"/>
        <v>8.1260137316975118</v>
      </c>
      <c r="AD15">
        <f t="shared" si="1"/>
        <v>736.66846288911211</v>
      </c>
      <c r="AE15">
        <f>'IDT-1'!B15</f>
        <v>0</v>
      </c>
      <c r="AF15" s="26"/>
      <c r="AG15">
        <f t="shared" si="2"/>
        <v>736.66846288911211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-32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16.486653185035387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-2.731849315068493</v>
      </c>
      <c r="M16">
        <f>EDWPCL!S16</f>
        <v>0</v>
      </c>
      <c r="N16">
        <f>'MSW BWN'!S16</f>
        <v>8.7734103999999995</v>
      </c>
      <c r="O16">
        <f>BRPL_ISGS_exbus!BB16</f>
        <v>616.17606080110806</v>
      </c>
      <c r="P16" s="77">
        <v>52.655491824330106</v>
      </c>
      <c r="Q16" s="77">
        <v>19.143939873417722</v>
      </c>
      <c r="R16" s="80">
        <v>0</v>
      </c>
      <c r="S16" s="80">
        <v>0</v>
      </c>
      <c r="T16" s="78">
        <f>SUMPRODUCT(LTA!F16:AJ16,LTA!F$101:AJ$101,LTA!F$103:AJ$103)</f>
        <v>8.6</v>
      </c>
      <c r="U16" s="78">
        <f>SUMPRODUCT(LTA!F16:AJ16,LTA!F$102:AJ$102,LTA!F$103:AJ$103)</f>
        <v>25.27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2.8800000000000003</v>
      </c>
      <c r="AB16" s="117">
        <f>-STOA!N16</f>
        <v>-53.85</v>
      </c>
      <c r="AC16">
        <f t="shared" si="0"/>
        <v>8.0813334390840392</v>
      </c>
      <c r="AD16">
        <f t="shared" si="1"/>
        <v>742.34626296447789</v>
      </c>
      <c r="AE16">
        <f>'IDT-1'!B16</f>
        <v>0</v>
      </c>
      <c r="AF16" s="26"/>
      <c r="AG16">
        <f t="shared" si="2"/>
        <v>742.34626296447789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-27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16.486653185035387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-2.8705479452054798</v>
      </c>
      <c r="M17">
        <f>EDWPCL!S17</f>
        <v>0</v>
      </c>
      <c r="N17">
        <f>'MSW BWN'!S17</f>
        <v>8.7667207999999999</v>
      </c>
      <c r="O17">
        <f>BRPL_ISGS_exbus!BB17</f>
        <v>616.17517482734263</v>
      </c>
      <c r="P17" s="77">
        <v>52.655491824330106</v>
      </c>
      <c r="Q17" s="77">
        <v>19.143939873417722</v>
      </c>
      <c r="R17" s="80">
        <v>0</v>
      </c>
      <c r="S17" s="80">
        <v>0</v>
      </c>
      <c r="T17" s="78">
        <f>SUMPRODUCT(LTA!F17:AJ17,LTA!F$101:AJ$101,LTA!F$103:AJ$103)</f>
        <v>8.64</v>
      </c>
      <c r="U17" s="78">
        <f>SUMPRODUCT(LTA!F17:AJ17,LTA!F$102:AJ$102,LTA!F$103:AJ$103)</f>
        <v>27.1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2.8800000000000003</v>
      </c>
      <c r="AB17" s="117">
        <f>-STOA!N17</f>
        <v>-53.85</v>
      </c>
      <c r="AC17">
        <f t="shared" si="0"/>
        <v>8.0811979031160224</v>
      </c>
      <c r="AD17">
        <f t="shared" si="1"/>
        <v>746.07012429654333</v>
      </c>
      <c r="AE17">
        <f>'IDT-1'!B17</f>
        <v>0</v>
      </c>
      <c r="AF17" s="26"/>
      <c r="AG17">
        <f t="shared" si="2"/>
        <v>746.07012429654333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-25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16.486653185035387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-2.9886986301369864</v>
      </c>
      <c r="M18">
        <f>EDWPCL!S18</f>
        <v>0</v>
      </c>
      <c r="N18">
        <f>'MSW BWN'!S18</f>
        <v>8.6295839999999995</v>
      </c>
      <c r="O18">
        <f>BRPL_ISGS_exbus!BB18</f>
        <v>616.17606080110806</v>
      </c>
      <c r="P18" s="77">
        <v>52.655491824330106</v>
      </c>
      <c r="Q18" s="77">
        <v>19.143939873417722</v>
      </c>
      <c r="R18" s="80">
        <v>0</v>
      </c>
      <c r="S18" s="80">
        <v>0</v>
      </c>
      <c r="T18" s="78">
        <f>SUMPRODUCT(LTA!F18:AJ18,LTA!F$101:AJ$101,LTA!F$103:AJ$103)</f>
        <v>8.64</v>
      </c>
      <c r="U18" s="78">
        <f>SUMPRODUCT(LTA!F18:AJ18,LTA!F$102:AJ$102,LTA!F$103:AJ$103)</f>
        <v>27.35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2.8800000000000003</v>
      </c>
      <c r="AB18" s="117">
        <f>-STOA!N18</f>
        <v>-53.85</v>
      </c>
      <c r="AC18">
        <f t="shared" si="0"/>
        <v>8.05661347012623</v>
      </c>
      <c r="AD18">
        <f t="shared" si="1"/>
        <v>749.09030721836712</v>
      </c>
      <c r="AE18">
        <f>'IDT-1'!B18</f>
        <v>0</v>
      </c>
      <c r="AF18" s="26"/>
      <c r="AG18">
        <f t="shared" si="2"/>
        <v>749.09030721836712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16.486653185035387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-3.6230769230769226</v>
      </c>
      <c r="M19">
        <f>EDWPCL!S19</f>
        <v>0</v>
      </c>
      <c r="N19">
        <f>'MSW BWN'!S19</f>
        <v>8.4690335999999995</v>
      </c>
      <c r="O19">
        <f>BRPL_ISGS_exbus!BB19</f>
        <v>615.71215644955544</v>
      </c>
      <c r="P19" s="77">
        <v>52.655491824330106</v>
      </c>
      <c r="Q19" s="77">
        <v>19.143939873417722</v>
      </c>
      <c r="R19" s="80">
        <v>0</v>
      </c>
      <c r="S19" s="80">
        <v>0</v>
      </c>
      <c r="T19" s="78">
        <f>SUMPRODUCT(LTA!F19:AJ19,LTA!F$101:AJ$101,LTA!F$103:AJ$103)</f>
        <v>8.64</v>
      </c>
      <c r="U19" s="78">
        <f>SUMPRODUCT(LTA!F19:AJ19,LTA!F$102:AJ$102,LTA!F$103:AJ$103)</f>
        <v>27.61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2.8800000000000003</v>
      </c>
      <c r="AB19" s="117">
        <f>-STOA!N19</f>
        <v>-53.85</v>
      </c>
      <c r="AC19">
        <f t="shared" si="0"/>
        <v>7.8637195542063019</v>
      </c>
      <c r="AD19">
        <f t="shared" si="1"/>
        <v>770.28436808979438</v>
      </c>
      <c r="AE19">
        <f>'IDT-1'!B19</f>
        <v>0</v>
      </c>
      <c r="AF19" s="26"/>
      <c r="AG19">
        <f t="shared" si="2"/>
        <v>770.28436808979438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16.486653185035387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-3.9285067873303166</v>
      </c>
      <c r="M20">
        <f>EDWPCL!S20</f>
        <v>0</v>
      </c>
      <c r="N20">
        <f>'MSW BWN'!S20</f>
        <v>8.5894463999999999</v>
      </c>
      <c r="O20">
        <f>BRPL_ISGS_exbus!BB20</f>
        <v>615.71304242332099</v>
      </c>
      <c r="P20" s="77">
        <v>52.655491824330106</v>
      </c>
      <c r="Q20" s="77">
        <v>19.143939873417722</v>
      </c>
      <c r="R20" s="80">
        <v>0</v>
      </c>
      <c r="S20" s="80">
        <v>0</v>
      </c>
      <c r="T20" s="78">
        <f>SUMPRODUCT(LTA!F20:AJ20,LTA!F$101:AJ$101,LTA!F$103:AJ$103)</f>
        <v>8.64</v>
      </c>
      <c r="U20" s="78">
        <f>SUMPRODUCT(LTA!F20:AJ20,LTA!F$102:AJ$102,LTA!F$103:AJ$103)</f>
        <v>27.939999999999998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2.8800000000000003</v>
      </c>
      <c r="AB20" s="117">
        <f>-STOA!N20</f>
        <v>-53.85</v>
      </c>
      <c r="AC20">
        <f t="shared" si="0"/>
        <v>8.0220266286993684</v>
      </c>
      <c r="AD20">
        <f t="shared" si="1"/>
        <v>787.50192992481368</v>
      </c>
      <c r="AE20">
        <f>'IDT-1'!B20</f>
        <v>0</v>
      </c>
      <c r="AF20" s="26"/>
      <c r="AG20">
        <f t="shared" si="2"/>
        <v>787.50192992481368</v>
      </c>
      <c r="AI20" s="75">
        <f>PXIL!H20</f>
        <v>0</v>
      </c>
      <c r="AJ20" s="75">
        <f>PXIL!N20</f>
        <v>0</v>
      </c>
      <c r="AK20" s="75">
        <f>RTM_IEX!H20</f>
        <v>17.23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16.486653185035387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-5.6497737556561081</v>
      </c>
      <c r="M21">
        <f>EDWPCL!S21</f>
        <v>0</v>
      </c>
      <c r="N21">
        <f>'MSW BWN'!S21</f>
        <v>8.686445599999999</v>
      </c>
      <c r="O21">
        <f>BRPL_ISGS_exbus!BB21</f>
        <v>612.38520029588142</v>
      </c>
      <c r="P21" s="77">
        <v>75.63</v>
      </c>
      <c r="Q21" s="77">
        <v>19.143939873417722</v>
      </c>
      <c r="R21" s="80">
        <v>0</v>
      </c>
      <c r="S21" s="80">
        <v>0</v>
      </c>
      <c r="T21" s="78">
        <f>SUMPRODUCT(LTA!F21:AJ21,LTA!F$101:AJ$101,LTA!F$103:AJ$103)</f>
        <v>8.65</v>
      </c>
      <c r="U21" s="78">
        <f>SUMPRODUCT(LTA!F21:AJ21,LTA!F$102:AJ$102,LTA!F$103:AJ$103)</f>
        <v>28.33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2.8800000000000003</v>
      </c>
      <c r="AB21" s="117">
        <f>-STOA!N21</f>
        <v>-53.85</v>
      </c>
      <c r="AC21">
        <f t="shared" si="0"/>
        <v>8.1977645105283337</v>
      </c>
      <c r="AD21">
        <f t="shared" si="1"/>
        <v>803.83859032288922</v>
      </c>
      <c r="AE21">
        <f>'IDT-1'!B21</f>
        <v>0</v>
      </c>
      <c r="AF21" s="26"/>
      <c r="AG21">
        <f t="shared" si="2"/>
        <v>803.83859032288922</v>
      </c>
      <c r="AI21" s="75">
        <f>PXIL!H21</f>
        <v>0</v>
      </c>
      <c r="AJ21" s="75">
        <f>PXIL!N21</f>
        <v>0</v>
      </c>
      <c r="AK21" s="75">
        <f>RTM_IEX!H21</f>
        <v>15.32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16.486653185035387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-5.9484162895927595</v>
      </c>
      <c r="M22">
        <f>EDWPCL!S22</f>
        <v>0</v>
      </c>
      <c r="N22">
        <f>'MSW BWN'!S22</f>
        <v>8.6061703999999999</v>
      </c>
      <c r="O22">
        <f>BRPL_ISGS_exbus!BB22</f>
        <v>612.34843462373806</v>
      </c>
      <c r="P22" s="77">
        <v>101.48</v>
      </c>
      <c r="Q22" s="77">
        <v>19.143939873417722</v>
      </c>
      <c r="R22" s="80">
        <v>0</v>
      </c>
      <c r="S22" s="80">
        <v>0</v>
      </c>
      <c r="T22" s="78">
        <f>SUMPRODUCT(LTA!F22:AJ22,LTA!F$101:AJ$101,LTA!F$103:AJ$103)</f>
        <v>8.6</v>
      </c>
      <c r="U22" s="78">
        <f>SUMPRODUCT(LTA!F22:AJ22,LTA!F$102:AJ$102,LTA!F$103:AJ$103)</f>
        <v>33.68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2.8800000000000003</v>
      </c>
      <c r="AB22" s="117">
        <f>-STOA!N22</f>
        <v>-53.85</v>
      </c>
      <c r="AC22">
        <f t="shared" si="0"/>
        <v>8.465057937353313</v>
      </c>
      <c r="AD22">
        <f t="shared" si="1"/>
        <v>833.3456134899842</v>
      </c>
      <c r="AE22">
        <f>'IDT-1'!B22</f>
        <v>0</v>
      </c>
      <c r="AF22" s="26"/>
      <c r="AG22">
        <f t="shared" si="2"/>
        <v>833.3456134899842</v>
      </c>
      <c r="AI22" s="75">
        <f>PXIL!H22</f>
        <v>0</v>
      </c>
      <c r="AJ22" s="75">
        <f>PXIL!N22</f>
        <v>0</v>
      </c>
      <c r="AK22" s="75">
        <f>RTM_IEX!H22</f>
        <v>14.36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15.678123379989634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-5.9619909502262436</v>
      </c>
      <c r="M23">
        <f>EDWPCL!S23</f>
        <v>0</v>
      </c>
      <c r="N23">
        <f>'MSW BWN'!S23</f>
        <v>8.6295839999999995</v>
      </c>
      <c r="O23">
        <f>BRPL_ISGS_exbus!BB23</f>
        <v>600.32808664479398</v>
      </c>
      <c r="P23" s="77">
        <v>96.439034101555194</v>
      </c>
      <c r="Q23" s="77">
        <v>24.394393011527377</v>
      </c>
      <c r="R23" s="80">
        <v>0</v>
      </c>
      <c r="S23" s="80">
        <v>0</v>
      </c>
      <c r="T23" s="78">
        <f>SUMPRODUCT(LTA!F23:AJ23,LTA!F$101:AJ$101,LTA!F$103:AJ$103)</f>
        <v>8.64</v>
      </c>
      <c r="U23" s="78">
        <f>SUMPRODUCT(LTA!F23:AJ23,LTA!F$102:AJ$102,LTA!F$103:AJ$103)</f>
        <v>33.730000000000004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2.8800000000000003</v>
      </c>
      <c r="AB23" s="117">
        <f>-STOA!N23</f>
        <v>-53.85</v>
      </c>
      <c r="AC23">
        <f t="shared" si="0"/>
        <v>8.8858538578114281</v>
      </c>
      <c r="AD23">
        <f t="shared" si="1"/>
        <v>880.71526596456761</v>
      </c>
      <c r="AE23">
        <f>'IDT-1'!B23</f>
        <v>0</v>
      </c>
      <c r="AF23" s="26"/>
      <c r="AG23">
        <f t="shared" si="2"/>
        <v>880.71526596456761</v>
      </c>
      <c r="AI23" s="75">
        <f>PXIL!H23</f>
        <v>0</v>
      </c>
      <c r="AJ23" s="75">
        <f>PXIL!N23</f>
        <v>0</v>
      </c>
      <c r="AK23" s="75">
        <f>RTM_IEX!H23</f>
        <v>74.67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15.678123379989634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8.6463079999999994</v>
      </c>
      <c r="O24">
        <f>BRPL_ISGS_exbus!BB24</f>
        <v>681.70792113992923</v>
      </c>
      <c r="P24" s="77">
        <v>112.87</v>
      </c>
      <c r="Q24" s="77">
        <v>34.9</v>
      </c>
      <c r="R24" s="80">
        <v>0</v>
      </c>
      <c r="S24" s="80">
        <v>0</v>
      </c>
      <c r="T24" s="78">
        <f>SUMPRODUCT(LTA!F24:AJ24,LTA!F$101:AJ$101,LTA!F$103:AJ$103)</f>
        <v>8.65</v>
      </c>
      <c r="U24" s="78">
        <f>SUMPRODUCT(LTA!F24:AJ24,LTA!F$102:AJ$102,LTA!F$103:AJ$103)</f>
        <v>33.839999999999996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2.8800000000000003</v>
      </c>
      <c r="AB24" s="117">
        <f>-STOA!N24</f>
        <v>-53.85</v>
      </c>
      <c r="AC24">
        <f t="shared" si="0"/>
        <v>9.5300965231556756</v>
      </c>
      <c r="AD24">
        <f t="shared" si="1"/>
        <v>952.94935538339178</v>
      </c>
      <c r="AE24">
        <f>'IDT-1'!B24</f>
        <v>0</v>
      </c>
      <c r="AF24" s="26"/>
      <c r="AG24">
        <f t="shared" si="2"/>
        <v>952.94935538339178</v>
      </c>
      <c r="AI24" s="75">
        <f>PXIL!H24</f>
        <v>0</v>
      </c>
      <c r="AJ24" s="75">
        <f>PXIL!N24</f>
        <v>0</v>
      </c>
      <c r="AK24" s="75">
        <f>RTM_IEX!H24</f>
        <v>39.26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15.678123379989634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8.4372579999999999</v>
      </c>
      <c r="O25">
        <f>BRPL_ISGS_exbus!BB25</f>
        <v>756.4775465803483</v>
      </c>
      <c r="P25" s="77">
        <v>112.87</v>
      </c>
      <c r="Q25" s="77">
        <v>37.934392588303417</v>
      </c>
      <c r="R25" s="80">
        <v>0</v>
      </c>
      <c r="S25" s="80">
        <v>0</v>
      </c>
      <c r="T25" s="78">
        <f>SUMPRODUCT(LTA!F25:AJ25,LTA!F$101:AJ$101,LTA!F$103:AJ$103)</f>
        <v>8.6300000000000008</v>
      </c>
      <c r="U25" s="78">
        <f>SUMPRODUCT(LTA!F25:AJ25,LTA!F$102:AJ$102,LTA!F$103:AJ$103)</f>
        <v>33.869999999999997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2.8800000000000003</v>
      </c>
      <c r="AB25" s="117">
        <f>-STOA!N25</f>
        <v>-53.85</v>
      </c>
      <c r="AC25">
        <f t="shared" si="0"/>
        <v>10.120268241808436</v>
      </c>
      <c r="AD25">
        <f t="shared" si="1"/>
        <v>1019.4241516934617</v>
      </c>
      <c r="AE25">
        <f>'IDT-1'!B25</f>
        <v>0</v>
      </c>
      <c r="AF25" s="26"/>
      <c r="AG25">
        <f t="shared" si="2"/>
        <v>1019.4241516934617</v>
      </c>
      <c r="AI25" s="75">
        <f>PXIL!H25</f>
        <v>0</v>
      </c>
      <c r="AJ25" s="75">
        <f>PXIL!N25</f>
        <v>0</v>
      </c>
      <c r="AK25" s="75">
        <f>RTM_IEX!H25</f>
        <v>28.72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15.678123379989634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8.3318967999999991</v>
      </c>
      <c r="O26">
        <f>BRPL_ISGS_exbus!BB26</f>
        <v>837.65025764295456</v>
      </c>
      <c r="P26" s="77">
        <v>112.87</v>
      </c>
      <c r="Q26" s="77">
        <v>37.934392588303417</v>
      </c>
      <c r="R26" s="80">
        <v>0</v>
      </c>
      <c r="S26" s="80">
        <v>0</v>
      </c>
      <c r="T26" s="78">
        <f>SUMPRODUCT(LTA!F26:AJ26,LTA!F$101:AJ$101,LTA!F$103:AJ$103)</f>
        <v>8.629999999999999</v>
      </c>
      <c r="U26" s="78">
        <f>SUMPRODUCT(LTA!F26:AJ26,LTA!F$102:AJ$102,LTA!F$103:AJ$103)</f>
        <v>33.870000000000005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2.8800000000000003</v>
      </c>
      <c r="AB26" s="117">
        <f>-STOA!N26</f>
        <v>-53.85</v>
      </c>
      <c r="AC26">
        <f t="shared" si="0"/>
        <v>10.833660920599373</v>
      </c>
      <c r="AD26">
        <f t="shared" si="1"/>
        <v>1099.778108877277</v>
      </c>
      <c r="AE26">
        <f>'IDT-1'!B26</f>
        <v>0</v>
      </c>
      <c r="AF26" s="26"/>
      <c r="AG26">
        <f t="shared" si="2"/>
        <v>1099.778108877277</v>
      </c>
      <c r="AI26" s="75">
        <f>PXIL!H26</f>
        <v>0</v>
      </c>
      <c r="AJ26" s="75">
        <f>PXIL!N26</f>
        <v>0</v>
      </c>
      <c r="AK26" s="75">
        <f>RTM_IEX!H26</f>
        <v>28.72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15.678123379989634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7.8034183999999991</v>
      </c>
      <c r="O27">
        <f>BRPL_ISGS_exbus!BB27</f>
        <v>938.23869692792209</v>
      </c>
      <c r="P27" s="77">
        <v>112.87</v>
      </c>
      <c r="Q27" s="77">
        <v>37.934392588303417</v>
      </c>
      <c r="R27" s="80">
        <v>0</v>
      </c>
      <c r="S27" s="80">
        <v>0</v>
      </c>
      <c r="T27" s="78">
        <f>SUMPRODUCT(LTA!F27:AJ27,LTA!F$101:AJ$101,LTA!F$103:AJ$103)</f>
        <v>8.74</v>
      </c>
      <c r="U27" s="78">
        <f>SUMPRODUCT(LTA!F27:AJ27,LTA!F$102:AJ$102,LTA!F$103:AJ$103)</f>
        <v>34.129999999999995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2.8800000000000003</v>
      </c>
      <c r="AB27" s="117">
        <f>-STOA!N27</f>
        <v>-257.96000000000004</v>
      </c>
      <c r="AC27">
        <f t="shared" si="0"/>
        <v>13.369487184942372</v>
      </c>
      <c r="AD27">
        <f t="shared" si="1"/>
        <v>975.37224349790165</v>
      </c>
      <c r="AE27">
        <f>'IDT-1'!B27</f>
        <v>226</v>
      </c>
      <c r="AF27" s="26"/>
      <c r="AG27">
        <f t="shared" si="2"/>
        <v>1201.3722434979018</v>
      </c>
      <c r="AI27" s="75">
        <f>PXIL!H27</f>
        <v>0</v>
      </c>
      <c r="AJ27" s="75">
        <f>PXIL!N27</f>
        <v>0</v>
      </c>
      <c r="AK27" s="75">
        <f>RTM_IEX!H27</f>
        <v>10.53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15.678123379989634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79.586363594827986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7.6495575999999996</v>
      </c>
      <c r="O28">
        <f>BRPL_ISGS_exbus!BB28</f>
        <v>959.09274503128506</v>
      </c>
      <c r="P28" s="77">
        <v>112.87</v>
      </c>
      <c r="Q28" s="77">
        <v>37.934392588303417</v>
      </c>
      <c r="R28" s="80">
        <v>0</v>
      </c>
      <c r="S28" s="80">
        <v>0</v>
      </c>
      <c r="T28" s="78">
        <f>SUMPRODUCT(LTA!F28:AJ28,LTA!F$101:AJ$101,LTA!F$103:AJ$103)</f>
        <v>8.75</v>
      </c>
      <c r="U28" s="78">
        <f>SUMPRODUCT(LTA!F28:AJ28,LTA!F$102:AJ$102,LTA!F$103:AJ$103)</f>
        <v>33.68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2.8800000000000003</v>
      </c>
      <c r="AB28" s="117">
        <f>-STOA!N28</f>
        <v>-257.96000000000004</v>
      </c>
      <c r="AC28">
        <f t="shared" si="0"/>
        <v>13.559326604060747</v>
      </c>
      <c r="AD28">
        <f t="shared" si="1"/>
        <v>996.75506534223496</v>
      </c>
      <c r="AE28">
        <f>'IDT-1'!B28</f>
        <v>327</v>
      </c>
      <c r="AF28" s="26"/>
      <c r="AG28">
        <f t="shared" si="2"/>
        <v>1323.755065342235</v>
      </c>
      <c r="AI28" s="75">
        <f>PXIL!H28</f>
        <v>0</v>
      </c>
      <c r="AJ28" s="75">
        <f>PXIL!N28</f>
        <v>0</v>
      </c>
      <c r="AK28" s="75">
        <f>RTM_IEX!H28</f>
        <v>16.28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15.678123379989634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7.9957443999999986</v>
      </c>
      <c r="O29">
        <f>BRPL_ISGS_exbus!BB29</f>
        <v>979.78366738017917</v>
      </c>
      <c r="P29" s="77">
        <v>112.87</v>
      </c>
      <c r="Q29" s="77">
        <v>37.934392588303417</v>
      </c>
      <c r="R29" s="80">
        <v>0.5</v>
      </c>
      <c r="S29" s="80">
        <v>0</v>
      </c>
      <c r="T29" s="78">
        <f>SUMPRODUCT(LTA!F29:AJ29,LTA!F$101:AJ$101,LTA!F$103:AJ$103)</f>
        <v>12.9</v>
      </c>
      <c r="U29" s="78">
        <f>SUMPRODUCT(LTA!F29:AJ29,LTA!F$102:AJ$102,LTA!F$103:AJ$103)</f>
        <v>33.03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8.6199999999999992</v>
      </c>
      <c r="Z29" s="75">
        <f>IEX!N29</f>
        <v>0</v>
      </c>
      <c r="AA29" s="117">
        <f>STOA!H29</f>
        <v>2.8800000000000003</v>
      </c>
      <c r="AB29" s="117">
        <f>-STOA!N29</f>
        <v>-257.96000000000004</v>
      </c>
      <c r="AC29">
        <f t="shared" si="0"/>
        <v>14.319988474056787</v>
      </c>
      <c r="AD29">
        <f t="shared" si="1"/>
        <v>935.78514902630491</v>
      </c>
      <c r="AE29">
        <f>'IDT-1'!B29</f>
        <v>402.26</v>
      </c>
      <c r="AF29" s="26"/>
      <c r="AG29">
        <f t="shared" si="2"/>
        <v>1338.0451490263049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-73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15.678123379989634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</v>
      </c>
      <c r="J30">
        <f>Bawana_RLNG!P30</f>
        <v>0</v>
      </c>
      <c r="K30">
        <f>Bawana_Spot!P30</f>
        <v>0</v>
      </c>
      <c r="L30">
        <f>TWOMCL!O30</f>
        <v>-6.0339366515837103</v>
      </c>
      <c r="M30">
        <f>EDWPCL!S30</f>
        <v>0</v>
      </c>
      <c r="N30">
        <f>'MSW BWN'!S30</f>
        <v>8.2850695999999999</v>
      </c>
      <c r="O30">
        <f>BRPL_ISGS_exbus!BB30</f>
        <v>1029.3220741720797</v>
      </c>
      <c r="P30" s="77">
        <v>112.87</v>
      </c>
      <c r="Q30" s="77">
        <v>37.934392588303417</v>
      </c>
      <c r="R30" s="80">
        <v>3.25</v>
      </c>
      <c r="S30" s="80">
        <v>0</v>
      </c>
      <c r="T30" s="78">
        <f>SUMPRODUCT(LTA!F30:AJ30,LTA!F$101:AJ$101,LTA!F$103:AJ$103)</f>
        <v>13.44</v>
      </c>
      <c r="U30" s="78">
        <f>SUMPRODUCT(LTA!F30:AJ30,LTA!F$102:AJ$102,LTA!F$103:AJ$103)</f>
        <v>33.1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57.44</v>
      </c>
      <c r="Z30" s="75">
        <f>IEX!N30</f>
        <v>0</v>
      </c>
      <c r="AA30" s="117">
        <f>STOA!H30</f>
        <v>2.8800000000000003</v>
      </c>
      <c r="AB30" s="117">
        <f>-STOA!N30</f>
        <v>-257.96000000000004</v>
      </c>
      <c r="AC30">
        <f t="shared" si="0"/>
        <v>15.22571027703685</v>
      </c>
      <c r="AD30">
        <f t="shared" si="1"/>
        <v>1035.9800128117524</v>
      </c>
      <c r="AE30">
        <f>'IDT-1'!B30</f>
        <v>401.767</v>
      </c>
      <c r="AF30" s="26"/>
      <c r="AG30">
        <f t="shared" si="2"/>
        <v>1437.7470128117525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-74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15.678123379989634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149.61798613634835</v>
      </c>
      <c r="J31">
        <f>Bawana_RLNG!P31</f>
        <v>0</v>
      </c>
      <c r="K31">
        <f>Bawana_Spot!P31</f>
        <v>0</v>
      </c>
      <c r="L31">
        <f>TWOMCL!O31</f>
        <v>-5.2126696832579178</v>
      </c>
      <c r="M31">
        <f>EDWPCL!S31</f>
        <v>0</v>
      </c>
      <c r="N31">
        <f>'MSW BWN'!S31</f>
        <v>8.1312087999999996</v>
      </c>
      <c r="O31">
        <f>BRPL_ISGS_exbus!BB31</f>
        <v>1085.2525783561757</v>
      </c>
      <c r="P31" s="77">
        <v>112.87</v>
      </c>
      <c r="Q31" s="77">
        <v>37.934392588303417</v>
      </c>
      <c r="R31" s="80">
        <v>11.369999999999997</v>
      </c>
      <c r="S31" s="80">
        <v>0</v>
      </c>
      <c r="T31" s="78">
        <f>SUMPRODUCT(LTA!F31:AJ31,LTA!F$101:AJ$101,LTA!F$103:AJ$103)</f>
        <v>13.6</v>
      </c>
      <c r="U31" s="78">
        <f>SUMPRODUCT(LTA!F31:AJ31,LTA!F$102:AJ$102,LTA!F$103:AJ$103)</f>
        <v>41.85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160.85000000000002</v>
      </c>
      <c r="AB31" s="117">
        <f>-STOA!N31</f>
        <v>-257.96000000000004</v>
      </c>
      <c r="AC31">
        <f t="shared" si="0"/>
        <v>18.04852301306245</v>
      </c>
      <c r="AD31">
        <f t="shared" si="1"/>
        <v>1208.9330965644963</v>
      </c>
      <c r="AE31">
        <f>'IDT-1'!B31</f>
        <v>316</v>
      </c>
      <c r="AF31" s="26"/>
      <c r="AG31">
        <f t="shared" si="2"/>
        <v>1524.9330965644963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-147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15.678123379989634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133.74777349999999</v>
      </c>
      <c r="J32">
        <f>Bawana_RLNG!P32</f>
        <v>0</v>
      </c>
      <c r="K32">
        <f>Bawana_Spot!P32</f>
        <v>0</v>
      </c>
      <c r="L32">
        <f>TWOMCL!O32</f>
        <v>-5.2384615384615376</v>
      </c>
      <c r="M32">
        <f>EDWPCL!S32</f>
        <v>0</v>
      </c>
      <c r="N32">
        <f>'MSW BWN'!S32</f>
        <v>7.3685943999999983</v>
      </c>
      <c r="O32">
        <f>BRPL_ISGS_exbus!BB32</f>
        <v>1095.9457276561741</v>
      </c>
      <c r="P32" s="77">
        <v>112.87</v>
      </c>
      <c r="Q32" s="77">
        <v>37.934392588303417</v>
      </c>
      <c r="R32" s="80">
        <v>23.66</v>
      </c>
      <c r="S32" s="80">
        <v>0</v>
      </c>
      <c r="T32" s="78">
        <f>SUMPRODUCT(LTA!F32:AJ32,LTA!F$101:AJ$101,LTA!F$103:AJ$103)</f>
        <v>24.8</v>
      </c>
      <c r="U32" s="78">
        <f>SUMPRODUCT(LTA!F32:AJ32,LTA!F$102:AJ$102,LTA!F$103:AJ$103)</f>
        <v>41.92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196.71</v>
      </c>
      <c r="AB32" s="117">
        <f>-STOA!N32</f>
        <v>-257.96000000000004</v>
      </c>
      <c r="AC32">
        <f t="shared" si="0"/>
        <v>18.341816281918199</v>
      </c>
      <c r="AD32">
        <f t="shared" si="1"/>
        <v>1282.0943337040876</v>
      </c>
      <c r="AE32">
        <f>'IDT-1'!B32</f>
        <v>320.61799999999999</v>
      </c>
      <c r="AF32" s="26"/>
      <c r="AG32">
        <f t="shared" si="2"/>
        <v>1602.7123337040875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-127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15.678123379989634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143.49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7.9154691999999987</v>
      </c>
      <c r="O33">
        <f>BRPL_ISGS_exbus!BB33</f>
        <v>1103.2494646019572</v>
      </c>
      <c r="P33" s="77">
        <v>112.87</v>
      </c>
      <c r="Q33" s="77">
        <v>37.934392588303417</v>
      </c>
      <c r="R33" s="80">
        <v>34.67</v>
      </c>
      <c r="S33" s="80">
        <v>0</v>
      </c>
      <c r="T33" s="78">
        <f>SUMPRODUCT(LTA!F33:AJ33,LTA!F$101:AJ$101,LTA!F$103:AJ$103)</f>
        <v>26.52</v>
      </c>
      <c r="U33" s="78">
        <f>SUMPRODUCT(LTA!F33:AJ33,LTA!F$102:AJ$102,LTA!F$103:AJ$103)</f>
        <v>42.03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310.13</v>
      </c>
      <c r="AB33" s="117">
        <f>-STOA!N33</f>
        <v>-257.96000000000004</v>
      </c>
      <c r="AC33">
        <f t="shared" si="0"/>
        <v>19.233848470592584</v>
      </c>
      <c r="AD33">
        <f t="shared" si="1"/>
        <v>1467.1668110515473</v>
      </c>
      <c r="AE33">
        <f>'IDT-1'!B33</f>
        <v>263.18799999999999</v>
      </c>
      <c r="AF33" s="26"/>
      <c r="AG33">
        <f t="shared" si="2"/>
        <v>1730.3548110515471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-84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15.678123379989634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142.44999999999999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7.9154691999999987</v>
      </c>
      <c r="O34">
        <f>BRPL_ISGS_exbus!BB34</f>
        <v>1132.4600111187572</v>
      </c>
      <c r="P34" s="77">
        <v>112.87</v>
      </c>
      <c r="Q34" s="77">
        <v>37.934392588303417</v>
      </c>
      <c r="R34" s="80">
        <v>37.000000000000007</v>
      </c>
      <c r="S34" s="80">
        <v>0</v>
      </c>
      <c r="T34" s="78">
        <f>SUMPRODUCT(LTA!F34:AJ34,LTA!F$101:AJ$101,LTA!F$103:AJ$103)</f>
        <v>29.93</v>
      </c>
      <c r="U34" s="78">
        <f>SUMPRODUCT(LTA!F34:AJ34,LTA!F$102:AJ$102,LTA!F$103:AJ$103)</f>
        <v>42.14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398.58</v>
      </c>
      <c r="AB34" s="117">
        <f>-STOA!N34</f>
        <v>-257.96000000000004</v>
      </c>
      <c r="AC34">
        <f t="shared" si="0"/>
        <v>20.027489199230168</v>
      </c>
      <c r="AD34">
        <f t="shared" si="1"/>
        <v>1620.8437168397095</v>
      </c>
      <c r="AE34">
        <f>'IDT-1'!B34</f>
        <v>204.029</v>
      </c>
      <c r="AF34" s="26"/>
      <c r="AG34">
        <f t="shared" si="2"/>
        <v>1824.8727168397095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-52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15.678123379989634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123.63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7.9790203999999996</v>
      </c>
      <c r="O35">
        <f>BRPL_ISGS_exbus!BB35</f>
        <v>1125.366147629057</v>
      </c>
      <c r="P35" s="77">
        <v>112.87</v>
      </c>
      <c r="Q35" s="77">
        <v>37.934392588303417</v>
      </c>
      <c r="R35" s="80">
        <v>41.500000000000007</v>
      </c>
      <c r="S35" s="80">
        <v>0</v>
      </c>
      <c r="T35" s="78">
        <f>SUMPRODUCT(LTA!F35:AJ35,LTA!F$101:AJ$101,LTA!F$103:AJ$103)</f>
        <v>43.98</v>
      </c>
      <c r="U35" s="78">
        <f>SUMPRODUCT(LTA!F35:AJ35,LTA!F$102:AJ$102,LTA!F$103:AJ$103)</f>
        <v>52.59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504.75</v>
      </c>
      <c r="AB35" s="117">
        <f>-STOA!N35</f>
        <v>-257.96000000000004</v>
      </c>
      <c r="AC35">
        <f t="shared" si="0"/>
        <v>20.891843048336661</v>
      </c>
      <c r="AD35">
        <f t="shared" si="1"/>
        <v>1740.2990507009029</v>
      </c>
      <c r="AE35">
        <f>'IDT-1'!B35</f>
        <v>147</v>
      </c>
      <c r="AF35" s="26"/>
      <c r="AG35">
        <f t="shared" si="2"/>
        <v>1887.2990507009029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15.678123379989634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123.92</v>
      </c>
      <c r="J36">
        <f>Bawana_RLNG!P36</f>
        <v>0</v>
      </c>
      <c r="K36">
        <f>Bawana_Spot!P36</f>
        <v>0</v>
      </c>
      <c r="L36">
        <f>TWOMCL!O36</f>
        <v>-5.850678733031673</v>
      </c>
      <c r="M36">
        <f>EDWPCL!S36</f>
        <v>0</v>
      </c>
      <c r="N36">
        <f>'MSW BWN'!S36</f>
        <v>7.9472447999999982</v>
      </c>
      <c r="O36">
        <f>BRPL_ISGS_exbus!BB36</f>
        <v>1119.7524996817472</v>
      </c>
      <c r="P36" s="77">
        <v>112.87</v>
      </c>
      <c r="Q36" s="77">
        <v>37.934392588303417</v>
      </c>
      <c r="R36" s="80">
        <v>41.500000000000007</v>
      </c>
      <c r="S36" s="80">
        <v>0</v>
      </c>
      <c r="T36" s="78">
        <f>SUMPRODUCT(LTA!F36:AJ36,LTA!F$101:AJ$101,LTA!F$103:AJ$103)</f>
        <v>77.28</v>
      </c>
      <c r="U36" s="78">
        <f>SUMPRODUCT(LTA!F36:AJ36,LTA!F$102:AJ$102,LTA!F$103:AJ$103)</f>
        <v>52.400000000000006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559.69000000000005</v>
      </c>
      <c r="AB36" s="117">
        <f>-STOA!N36</f>
        <v>-257.96000000000004</v>
      </c>
      <c r="AC36">
        <f t="shared" si="0"/>
        <v>21.554957075223754</v>
      </c>
      <c r="AD36">
        <f t="shared" si="1"/>
        <v>1829.6066246417849</v>
      </c>
      <c r="AE36">
        <f>'IDT-1'!B36</f>
        <v>131.92699999999999</v>
      </c>
      <c r="AF36" s="26"/>
      <c r="AG36">
        <f t="shared" si="2"/>
        <v>1961.5336246417849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-34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9.2046153846153853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123.63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8.525895199999999</v>
      </c>
      <c r="O37">
        <f>BRPL_ISGS_exbus!BB37</f>
        <v>1076.4642346156586</v>
      </c>
      <c r="P37" s="77">
        <v>112.87</v>
      </c>
      <c r="Q37" s="77">
        <v>37.934392588303417</v>
      </c>
      <c r="R37" s="80">
        <v>41.500000000000007</v>
      </c>
      <c r="S37" s="80">
        <v>0</v>
      </c>
      <c r="T37" s="78">
        <f>SUMPRODUCT(LTA!F37:AJ37,LTA!F$101:AJ$101,LTA!F$103:AJ$103)</f>
        <v>107.23999999999998</v>
      </c>
      <c r="U37" s="78">
        <f>SUMPRODUCT(LTA!F37:AJ37,LTA!F$102:AJ$102,LTA!F$103:AJ$103)</f>
        <v>52.28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634.66</v>
      </c>
      <c r="AB37" s="117">
        <f>-STOA!N37</f>
        <v>-257.96000000000004</v>
      </c>
      <c r="AC37">
        <f t="shared" si="0"/>
        <v>21.926084613289458</v>
      </c>
      <c r="AD37">
        <f t="shared" si="1"/>
        <v>1939.1562629271771</v>
      </c>
      <c r="AE37">
        <f>'IDT-1'!B37</f>
        <v>110.90900000000001</v>
      </c>
      <c r="AF37" s="26"/>
      <c r="AG37">
        <f t="shared" si="2"/>
        <v>2050.0652629271772</v>
      </c>
      <c r="AI37" s="75">
        <f>PXIL!H37</f>
        <v>0</v>
      </c>
      <c r="AJ37" s="75">
        <f>PXIL!N37</f>
        <v>0</v>
      </c>
      <c r="AK37" s="75">
        <f>RTM_IEX!H37</f>
        <v>20.86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9.2046153846153853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123.63</v>
      </c>
      <c r="J38">
        <f>Bawana_RLNG!P38</f>
        <v>0</v>
      </c>
      <c r="K38">
        <f>Bawana_Spot!P38</f>
        <v>0</v>
      </c>
      <c r="L38">
        <f>TWOMCL!O38</f>
        <v>-6.078733031674207</v>
      </c>
      <c r="M38">
        <f>EDWPCL!S38</f>
        <v>0</v>
      </c>
      <c r="N38">
        <f>'MSW BWN'!S38</f>
        <v>8.5325848000000004</v>
      </c>
      <c r="O38">
        <f>BRPL_ISGS_exbus!BB38</f>
        <v>1025.1615326808587</v>
      </c>
      <c r="P38" s="77">
        <v>112.87</v>
      </c>
      <c r="Q38" s="77">
        <v>37.934392588303417</v>
      </c>
      <c r="R38" s="80">
        <v>41.500000000000007</v>
      </c>
      <c r="S38" s="80">
        <v>0</v>
      </c>
      <c r="T38" s="78">
        <f>SUMPRODUCT(LTA!F38:AJ38,LTA!F$101:AJ$101,LTA!F$103:AJ$103)</f>
        <v>137.25</v>
      </c>
      <c r="U38" s="78">
        <f>SUMPRODUCT(LTA!F38:AJ38,LTA!F$102:AJ$102,LTA!F$103:AJ$103)</f>
        <v>52.06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690.49</v>
      </c>
      <c r="AB38" s="117">
        <f>-STOA!N38</f>
        <v>-257.96000000000004</v>
      </c>
      <c r="AC38">
        <f t="shared" si="0"/>
        <v>22.306469046647329</v>
      </c>
      <c r="AD38">
        <f t="shared" si="1"/>
        <v>1982.0979233754558</v>
      </c>
      <c r="AE38">
        <f>'IDT-1'!B38</f>
        <v>100.371</v>
      </c>
      <c r="AF38" s="26"/>
      <c r="AG38">
        <f t="shared" si="2"/>
        <v>2082.4689233754557</v>
      </c>
      <c r="AI38" s="75">
        <f>PXIL!H38</f>
        <v>0</v>
      </c>
      <c r="AJ38" s="75">
        <f>PXIL!N38</f>
        <v>0</v>
      </c>
      <c r="AK38" s="75">
        <f>RTM_IEX!H38</f>
        <v>29.81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9.1330769230769224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123.63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8.1245191999999982</v>
      </c>
      <c r="O39">
        <f>BRPL_ISGS_exbus!BB39</f>
        <v>996.60913466827401</v>
      </c>
      <c r="P39" s="77">
        <v>112.87</v>
      </c>
      <c r="Q39" s="77">
        <v>37.934392588303417</v>
      </c>
      <c r="R39" s="80">
        <v>40.210000000000008</v>
      </c>
      <c r="S39" s="80">
        <v>0</v>
      </c>
      <c r="T39" s="78">
        <f>SUMPRODUCT(LTA!F39:AJ39,LTA!F$101:AJ$101,LTA!F$103:AJ$103)</f>
        <v>165.70999999999998</v>
      </c>
      <c r="U39" s="78">
        <f>SUMPRODUCT(LTA!F39:AJ39,LTA!F$102:AJ$102,LTA!F$103:AJ$103)</f>
        <v>42.12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764.51</v>
      </c>
      <c r="AB39" s="117">
        <f>-STOA!N39</f>
        <v>-257.96000000000004</v>
      </c>
      <c r="AC39">
        <f t="shared" si="0"/>
        <v>22.600358086490935</v>
      </c>
      <c r="AD39">
        <f t="shared" si="1"/>
        <v>2015.1039750450525</v>
      </c>
      <c r="AE39">
        <f>'IDT-1'!B39</f>
        <v>68.474000000000004</v>
      </c>
      <c r="AF39" s="26"/>
      <c r="AG39">
        <f t="shared" si="2"/>
        <v>2083.5779750450524</v>
      </c>
      <c r="AI39" s="75">
        <f>PXIL!H39</f>
        <v>0</v>
      </c>
      <c r="AJ39" s="75">
        <f>PXIL!N39</f>
        <v>0</v>
      </c>
      <c r="AK39" s="75">
        <f>RTM_IEX!H39</f>
        <v>0.94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9.1330769230769224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123.92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8.0760195999999986</v>
      </c>
      <c r="O40">
        <f>BRPL_ISGS_exbus!BB40</f>
        <v>992.84669791697536</v>
      </c>
      <c r="P40" s="77">
        <v>112.87</v>
      </c>
      <c r="Q40" s="77">
        <v>37.934392588303417</v>
      </c>
      <c r="R40" s="80">
        <v>39.81</v>
      </c>
      <c r="S40" s="80">
        <v>0</v>
      </c>
      <c r="T40" s="78">
        <f>SUMPRODUCT(LTA!F40:AJ40,LTA!F$101:AJ$101,LTA!F$103:AJ$103)</f>
        <v>191.69</v>
      </c>
      <c r="U40" s="78">
        <f>SUMPRODUCT(LTA!F40:AJ40,LTA!F$102:AJ$102,LTA!F$103:AJ$103)</f>
        <v>41.620000000000005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780.12000000000012</v>
      </c>
      <c r="AB40" s="117">
        <f>-STOA!N40</f>
        <v>-257.96000000000004</v>
      </c>
      <c r="AC40">
        <f t="shared" si="0"/>
        <v>23.199013846599509</v>
      </c>
      <c r="AD40">
        <f t="shared" si="1"/>
        <v>2082.5343829336457</v>
      </c>
      <c r="AE40">
        <f>'IDT-1'!B40</f>
        <v>32.966000000000001</v>
      </c>
      <c r="AF40" s="26"/>
      <c r="AG40">
        <f t="shared" si="2"/>
        <v>2115.5003829336456</v>
      </c>
      <c r="AI40" s="75">
        <f>PXIL!H40</f>
        <v>0</v>
      </c>
      <c r="AJ40" s="75">
        <f>PXIL!N40</f>
        <v>0</v>
      </c>
      <c r="AK40" s="75">
        <f>RTM_IEX!H40</f>
        <v>31.8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9.1330769230769224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124.21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7.7381947999999987</v>
      </c>
      <c r="O41">
        <f>BRPL_ISGS_exbus!BB41</f>
        <v>978.78821344397568</v>
      </c>
      <c r="P41" s="77">
        <v>112.87</v>
      </c>
      <c r="Q41" s="77">
        <v>37.934392588303417</v>
      </c>
      <c r="R41" s="80">
        <v>39.000000000000007</v>
      </c>
      <c r="S41" s="80">
        <v>0</v>
      </c>
      <c r="T41" s="78">
        <f>SUMPRODUCT(LTA!F41:AJ41,LTA!F$101:AJ$101,LTA!F$103:AJ$103)</f>
        <v>219.43</v>
      </c>
      <c r="U41" s="78">
        <f>SUMPRODUCT(LTA!F41:AJ41,LTA!F$102:AJ$102,LTA!F$103:AJ$103)</f>
        <v>41.209999999999994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40.99</v>
      </c>
      <c r="Z41" s="75">
        <f>IEX!N41</f>
        <v>0</v>
      </c>
      <c r="AA41" s="117">
        <f>STOA!H41</f>
        <v>671.57000000000016</v>
      </c>
      <c r="AB41" s="117">
        <f>-STOA!N41</f>
        <v>-257.96000000000004</v>
      </c>
      <c r="AC41">
        <f t="shared" si="0"/>
        <v>23.970718324997108</v>
      </c>
      <c r="AD41">
        <f t="shared" si="1"/>
        <v>2169.4563691822491</v>
      </c>
      <c r="AE41">
        <f>'IDT-1'!B41</f>
        <v>0</v>
      </c>
      <c r="AF41" s="26"/>
      <c r="AG41">
        <f t="shared" si="2"/>
        <v>2169.4563691822491</v>
      </c>
      <c r="AI41" s="75">
        <f>PXIL!H41</f>
        <v>0</v>
      </c>
      <c r="AJ41" s="75">
        <f>PXIL!N41</f>
        <v>0</v>
      </c>
      <c r="AK41" s="75">
        <f>RTM_IEX!H41</f>
        <v>72.63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102.01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9.1330769230769224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124.51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7.7298327999999996</v>
      </c>
      <c r="O42">
        <f>BRPL_ISGS_exbus!BB42</f>
        <v>975.62078997877563</v>
      </c>
      <c r="P42" s="77">
        <v>112.87</v>
      </c>
      <c r="Q42" s="77">
        <v>37.934392588303417</v>
      </c>
      <c r="R42" s="80">
        <v>39.000000000000007</v>
      </c>
      <c r="S42" s="80">
        <v>0</v>
      </c>
      <c r="T42" s="78">
        <f>SUMPRODUCT(LTA!F42:AJ42,LTA!F$101:AJ$101,LTA!F$103:AJ$103)</f>
        <v>249.62</v>
      </c>
      <c r="U42" s="78">
        <f>SUMPRODUCT(LTA!F42:AJ42,LTA!F$102:AJ$102,LTA!F$103:AJ$103)</f>
        <v>35.29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112.38</v>
      </c>
      <c r="Z42" s="75">
        <f>IEX!N42</f>
        <v>0</v>
      </c>
      <c r="AA42" s="117">
        <f>STOA!H42</f>
        <v>602.94000000000005</v>
      </c>
      <c r="AB42" s="117">
        <f>-STOA!N42</f>
        <v>-257.96000000000004</v>
      </c>
      <c r="AC42">
        <f t="shared" si="0"/>
        <v>24.292571412903349</v>
      </c>
      <c r="AD42">
        <f t="shared" si="1"/>
        <v>2205.7087306291428</v>
      </c>
      <c r="AE42">
        <f>'IDT-1'!B42</f>
        <v>0</v>
      </c>
      <c r="AF42" s="26"/>
      <c r="AG42">
        <f t="shared" si="2"/>
        <v>2205.7087306291428</v>
      </c>
      <c r="AI42" s="75">
        <f>PXIL!H42</f>
        <v>0</v>
      </c>
      <c r="AJ42" s="75">
        <f>PXIL!N42</f>
        <v>0</v>
      </c>
      <c r="AK42" s="75">
        <f>RTM_IEX!H42</f>
        <v>85.26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101.8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9.3707073231692064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124.21</v>
      </c>
      <c r="J43">
        <f>Bawana_RLNG!P43</f>
        <v>0</v>
      </c>
      <c r="K43">
        <f>Bawana_Spot!P43</f>
        <v>0</v>
      </c>
      <c r="L43">
        <f>TWOMCL!O43</f>
        <v>-5.5710407239819002</v>
      </c>
      <c r="M43">
        <f>EDWPCL!S43</f>
        <v>0</v>
      </c>
      <c r="N43">
        <f>'MSW BWN'!S43</f>
        <v>7.9556067999999982</v>
      </c>
      <c r="O43">
        <f>BRPL_ISGS_exbus!BB43</f>
        <v>957.76008737547568</v>
      </c>
      <c r="P43" s="77">
        <v>112.87</v>
      </c>
      <c r="Q43" s="77">
        <v>37.934392588303417</v>
      </c>
      <c r="R43" s="80">
        <v>39.000000000000007</v>
      </c>
      <c r="S43" s="80">
        <v>0</v>
      </c>
      <c r="T43" s="78">
        <f>SUMPRODUCT(LTA!F43:AJ43,LTA!F$101:AJ$101,LTA!F$103:AJ$103)</f>
        <v>272.97000000000003</v>
      </c>
      <c r="U43" s="78">
        <f>SUMPRODUCT(LTA!F43:AJ43,LTA!F$102:AJ$102,LTA!F$103:AJ$103)</f>
        <v>44.879999999999995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96.3</v>
      </c>
      <c r="Z43" s="75">
        <f>IEX!N43</f>
        <v>0</v>
      </c>
      <c r="AA43" s="117">
        <f>STOA!H43</f>
        <v>647.76</v>
      </c>
      <c r="AB43" s="117">
        <f>-STOA!N43</f>
        <v>-257.96000000000004</v>
      </c>
      <c r="AC43">
        <f t="shared" si="0"/>
        <v>25.026773173569506</v>
      </c>
      <c r="AD43">
        <f t="shared" si="1"/>
        <v>2289.522980189397</v>
      </c>
      <c r="AE43">
        <f>'IDT-1'!B43</f>
        <v>0</v>
      </c>
      <c r="AF43" s="26"/>
      <c r="AG43">
        <f t="shared" si="2"/>
        <v>2289.522980189397</v>
      </c>
      <c r="AI43" s="75">
        <f>PXIL!H43</f>
        <v>0</v>
      </c>
      <c r="AJ43" s="75">
        <f>PXIL!N43</f>
        <v>0</v>
      </c>
      <c r="AK43" s="75">
        <f>RTM_IEX!H43</f>
        <v>126.29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100.78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9.3707073231692064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124.51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7.9957443999999986</v>
      </c>
      <c r="O44">
        <f>BRPL_ISGS_exbus!BB44</f>
        <v>948.98112959507557</v>
      </c>
      <c r="P44" s="77">
        <v>112.87</v>
      </c>
      <c r="Q44" s="77">
        <v>37.934392588303417</v>
      </c>
      <c r="R44" s="80">
        <v>39.000000000000007</v>
      </c>
      <c r="S44" s="80">
        <v>0</v>
      </c>
      <c r="T44" s="78">
        <f>SUMPRODUCT(LTA!F44:AJ44,LTA!F$101:AJ$101,LTA!F$103:AJ$103)</f>
        <v>294.04999999999995</v>
      </c>
      <c r="U44" s="78">
        <f>SUMPRODUCT(LTA!F44:AJ44,LTA!F$102:AJ$102,LTA!F$103:AJ$103)</f>
        <v>44.82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137.97</v>
      </c>
      <c r="Z44" s="75">
        <f>IEX!N44</f>
        <v>0</v>
      </c>
      <c r="AA44" s="117">
        <f>STOA!H44</f>
        <v>605.49</v>
      </c>
      <c r="AB44" s="117">
        <f>-STOA!N44</f>
        <v>-257.96000000000004</v>
      </c>
      <c r="AC44">
        <f t="shared" si="0"/>
        <v>25.171021571127596</v>
      </c>
      <c r="AD44">
        <f t="shared" si="1"/>
        <v>2304.6541620873095</v>
      </c>
      <c r="AE44">
        <f>'IDT-1'!B44</f>
        <v>0</v>
      </c>
      <c r="AF44" s="26"/>
      <c r="AG44">
        <f t="shared" si="2"/>
        <v>2304.6541620873095</v>
      </c>
      <c r="AI44" s="75">
        <f>PXIL!H44</f>
        <v>0</v>
      </c>
      <c r="AJ44" s="75">
        <f>PXIL!N44</f>
        <v>0</v>
      </c>
      <c r="AK44" s="75">
        <f>RTM_IEX!H44</f>
        <v>128.18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102.74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9.3707073231692064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123.35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8.1245191999999982</v>
      </c>
      <c r="O45">
        <f>BRPL_ISGS_exbus!BB45</f>
        <v>929.2964891004948</v>
      </c>
      <c r="P45" s="77">
        <v>112.87</v>
      </c>
      <c r="Q45" s="77">
        <v>37.934392588303417</v>
      </c>
      <c r="R45" s="80">
        <v>39.000000000000007</v>
      </c>
      <c r="S45" s="80">
        <v>0</v>
      </c>
      <c r="T45" s="78">
        <f>SUMPRODUCT(LTA!F45:AJ45,LTA!F$101:AJ$101,LTA!F$103:AJ$103)</f>
        <v>309.92</v>
      </c>
      <c r="U45" s="78">
        <f>SUMPRODUCT(LTA!F45:AJ45,LTA!F$102:AJ$102,LTA!F$103:AJ$103)</f>
        <v>44.589999999999996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156.29</v>
      </c>
      <c r="Z45" s="75">
        <f>IEX!N45</f>
        <v>0</v>
      </c>
      <c r="AA45" s="117">
        <f>STOA!H45</f>
        <v>578.54</v>
      </c>
      <c r="AB45" s="117">
        <f>-STOA!N45</f>
        <v>-257.96000000000004</v>
      </c>
      <c r="AC45">
        <f t="shared" si="0"/>
        <v>25.137617953015283</v>
      </c>
      <c r="AD45">
        <f t="shared" si="1"/>
        <v>2300.8917000108413</v>
      </c>
      <c r="AE45">
        <f>'IDT-1'!B45</f>
        <v>0</v>
      </c>
      <c r="AF45" s="26"/>
      <c r="AG45">
        <f t="shared" si="2"/>
        <v>2300.8917000108413</v>
      </c>
      <c r="AI45" s="75">
        <f>PXIL!H45</f>
        <v>0</v>
      </c>
      <c r="AJ45" s="75">
        <f>PXIL!N45</f>
        <v>0</v>
      </c>
      <c r="AK45" s="75">
        <f>RTM_IEX!H45</f>
        <v>135.94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104.89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9.3707073231692064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123.63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7.9305207999999991</v>
      </c>
      <c r="O46">
        <f>BRPL_ISGS_exbus!BB46</f>
        <v>923.55899361638092</v>
      </c>
      <c r="P46" s="77">
        <v>112.87</v>
      </c>
      <c r="Q46" s="77">
        <v>37.934392588303417</v>
      </c>
      <c r="R46" s="80">
        <v>39.000000000000007</v>
      </c>
      <c r="S46" s="80">
        <v>0</v>
      </c>
      <c r="T46" s="78">
        <f>SUMPRODUCT(LTA!F46:AJ46,LTA!F$101:AJ$101,LTA!F$103:AJ$103)</f>
        <v>321.01</v>
      </c>
      <c r="U46" s="78">
        <f>SUMPRODUCT(LTA!F46:AJ46,LTA!F$102:AJ$102,LTA!F$103:AJ$103)</f>
        <v>43.51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164.48</v>
      </c>
      <c r="Z46" s="75">
        <f>IEX!N46</f>
        <v>0</v>
      </c>
      <c r="AA46" s="117">
        <f>STOA!H46</f>
        <v>584.14</v>
      </c>
      <c r="AB46" s="117">
        <f>-STOA!N46</f>
        <v>-257.96000000000004</v>
      </c>
      <c r="AC46">
        <f t="shared" si="0"/>
        <v>24.999268806835087</v>
      </c>
      <c r="AD46">
        <f t="shared" si="1"/>
        <v>2285.3085552729081</v>
      </c>
      <c r="AE46">
        <f>'IDT-1'!B46</f>
        <v>0</v>
      </c>
      <c r="AF46" s="26"/>
      <c r="AG46">
        <f t="shared" si="2"/>
        <v>2285.3085552729081</v>
      </c>
      <c r="AI46" s="75">
        <f>PXIL!H46</f>
        <v>0</v>
      </c>
      <c r="AJ46" s="75">
        <f>PXIL!N46</f>
        <v>0</v>
      </c>
      <c r="AK46" s="75">
        <f>RTM_IEX!H46</f>
        <v>100.07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106.89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16.361754297269968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133.08000000000001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8.0676575999999987</v>
      </c>
      <c r="O47">
        <f>BRPL_ISGS_exbus!BB47</f>
        <v>913.07385160338094</v>
      </c>
      <c r="P47" s="77">
        <v>112.87</v>
      </c>
      <c r="Q47" s="77">
        <v>37.934392588303417</v>
      </c>
      <c r="R47" s="80">
        <v>39.000000000000007</v>
      </c>
      <c r="S47" s="80">
        <v>0</v>
      </c>
      <c r="T47" s="78">
        <f>SUMPRODUCT(LTA!F47:AJ47,LTA!F$101:AJ$101,LTA!F$103:AJ$103)</f>
        <v>322.40999999999997</v>
      </c>
      <c r="U47" s="78">
        <f>SUMPRODUCT(LTA!F47:AJ47,LTA!F$102:AJ$102,LTA!F$103:AJ$103)</f>
        <v>42.59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227.86</v>
      </c>
      <c r="Z47" s="75">
        <f>IEX!N47</f>
        <v>0</v>
      </c>
      <c r="AA47" s="117">
        <f>STOA!H47</f>
        <v>596.04</v>
      </c>
      <c r="AB47" s="117">
        <f>-STOA!N47</f>
        <v>-257.96000000000004</v>
      </c>
      <c r="AC47">
        <f t="shared" si="0"/>
        <v>24.513359574332767</v>
      </c>
      <c r="AD47">
        <f t="shared" si="1"/>
        <v>2230.5775062665107</v>
      </c>
      <c r="AE47">
        <f>'IDT-1'!B47</f>
        <v>0</v>
      </c>
      <c r="AF47" s="26"/>
      <c r="AG47">
        <f t="shared" si="2"/>
        <v>2230.5775062665107</v>
      </c>
      <c r="AI47" s="75">
        <f>PXIL!H47</f>
        <v>0</v>
      </c>
      <c r="AJ47" s="75">
        <f>PXIL!N47</f>
        <v>0</v>
      </c>
      <c r="AK47" s="75">
        <f>RTM_IEX!H47</f>
        <v>69.89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16.361754297269968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133.63999999999999</v>
      </c>
      <c r="J48">
        <f>Bawana_RLNG!P48</f>
        <v>0</v>
      </c>
      <c r="K48">
        <f>Bawana_Spot!P48</f>
        <v>0</v>
      </c>
      <c r="L48">
        <f>TWOMCL!O48</f>
        <v>-5.7665158371040723</v>
      </c>
      <c r="M48">
        <f>EDWPCL!S48</f>
        <v>0</v>
      </c>
      <c r="N48">
        <f>'MSW BWN'!S48</f>
        <v>8.2599836</v>
      </c>
      <c r="O48">
        <f>BRPL_ISGS_exbus!BB48</f>
        <v>902.58870959038086</v>
      </c>
      <c r="P48" s="77">
        <v>112.87</v>
      </c>
      <c r="Q48" s="77">
        <v>37.934392588303417</v>
      </c>
      <c r="R48" s="80">
        <v>39.000000000000007</v>
      </c>
      <c r="S48" s="80">
        <v>0</v>
      </c>
      <c r="T48" s="78">
        <f>SUMPRODUCT(LTA!F48:AJ48,LTA!F$101:AJ$101,LTA!F$103:AJ$103)</f>
        <v>340.51</v>
      </c>
      <c r="U48" s="78">
        <f>SUMPRODUCT(LTA!F48:AJ48,LTA!F$102:AJ$102,LTA!F$103:AJ$103)</f>
        <v>41.68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464.33</v>
      </c>
      <c r="Z48" s="75">
        <f>IEX!N48</f>
        <v>0</v>
      </c>
      <c r="AA48" s="117">
        <f>STOA!H48</f>
        <v>362.29</v>
      </c>
      <c r="AB48" s="117">
        <f>-STOA!N48</f>
        <v>-257.96000000000004</v>
      </c>
      <c r="AC48">
        <f t="shared" si="0"/>
        <v>24.389136231254472</v>
      </c>
      <c r="AD48">
        <f t="shared" si="1"/>
        <v>2217.3091880075958</v>
      </c>
      <c r="AE48">
        <f>'IDT-1'!B48</f>
        <v>0</v>
      </c>
      <c r="AF48" s="26"/>
      <c r="AG48">
        <f t="shared" si="2"/>
        <v>2217.3091880075958</v>
      </c>
      <c r="AI48" s="75">
        <f>PXIL!H48</f>
        <v>0</v>
      </c>
      <c r="AJ48" s="75">
        <f>PXIL!N48</f>
        <v>0</v>
      </c>
      <c r="AK48" s="75">
        <f>RTM_IEX!H48</f>
        <v>45.96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16.361754297269968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133.63999999999999</v>
      </c>
      <c r="J49">
        <f>Bawana_RLNG!P49</f>
        <v>0</v>
      </c>
      <c r="K49">
        <f>Bawana_Spot!P49</f>
        <v>0</v>
      </c>
      <c r="L49">
        <f>TWOMCL!O49</f>
        <v>-5.5778280542986414</v>
      </c>
      <c r="M49">
        <f>EDWPCL!S49</f>
        <v>0</v>
      </c>
      <c r="N49">
        <f>'MSW BWN'!S49</f>
        <v>7.4020423999999991</v>
      </c>
      <c r="O49">
        <f>BRPL_ISGS_exbus!BB49</f>
        <v>909.29475925668442</v>
      </c>
      <c r="P49" s="77">
        <v>112.87</v>
      </c>
      <c r="Q49" s="77">
        <v>37.934392588303417</v>
      </c>
      <c r="R49" s="80">
        <v>39.000000000000007</v>
      </c>
      <c r="S49" s="80">
        <v>0</v>
      </c>
      <c r="T49" s="78">
        <f>SUMPRODUCT(LTA!F49:AJ49,LTA!F$101:AJ$101,LTA!F$103:AJ$103)</f>
        <v>351.44</v>
      </c>
      <c r="U49" s="78">
        <f>SUMPRODUCT(LTA!F49:AJ49,LTA!F$102:AJ$102,LTA!F$103:AJ$103)</f>
        <v>40.5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403.06</v>
      </c>
      <c r="Z49" s="75">
        <f>IEX!N49</f>
        <v>0</v>
      </c>
      <c r="AA49" s="117">
        <f>STOA!H49</f>
        <v>364.39</v>
      </c>
      <c r="AB49" s="117">
        <f>-STOA!N49</f>
        <v>-257.96000000000004</v>
      </c>
      <c r="AC49">
        <f t="shared" si="0"/>
        <v>24.298828391560317</v>
      </c>
      <c r="AD49">
        <f t="shared" si="1"/>
        <v>2207.516292096399</v>
      </c>
      <c r="AE49">
        <f>'IDT-1'!B49</f>
        <v>0</v>
      </c>
      <c r="AF49" s="26"/>
      <c r="AG49">
        <f t="shared" si="2"/>
        <v>2207.516292096399</v>
      </c>
      <c r="AI49" s="75">
        <f>PXIL!H49</f>
        <v>0</v>
      </c>
      <c r="AJ49" s="75">
        <f>PXIL!N49</f>
        <v>0</v>
      </c>
      <c r="AK49" s="75">
        <f>RTM_IEX!H49</f>
        <v>79.459999999999994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16.361754297269968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133.63999999999999</v>
      </c>
      <c r="J50">
        <f>Bawana_RLNG!P50</f>
        <v>0</v>
      </c>
      <c r="K50">
        <f>Bawana_Spot!P50</f>
        <v>0</v>
      </c>
      <c r="L50">
        <f>TWOMCL!O50</f>
        <v>-6.0203619909502253</v>
      </c>
      <c r="M50">
        <f>EDWPCL!S50</f>
        <v>0</v>
      </c>
      <c r="N50">
        <f>'MSW BWN'!S50</f>
        <v>8.3402587999999991</v>
      </c>
      <c r="O50">
        <f>BRPL_ISGS_exbus!BB50</f>
        <v>909.29476526944609</v>
      </c>
      <c r="P50" s="77">
        <v>112.87</v>
      </c>
      <c r="Q50" s="77">
        <v>37.934392588303417</v>
      </c>
      <c r="R50" s="80">
        <v>39.000000000000007</v>
      </c>
      <c r="S50" s="80">
        <v>0</v>
      </c>
      <c r="T50" s="78">
        <f>SUMPRODUCT(LTA!F50:AJ50,LTA!F$101:AJ$101,LTA!F$103:AJ$103)</f>
        <v>355.87</v>
      </c>
      <c r="U50" s="78">
        <f>SUMPRODUCT(LTA!F50:AJ50,LTA!F$102:AJ$102,LTA!F$103:AJ$103)</f>
        <v>39.32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361.9</v>
      </c>
      <c r="Z50" s="75">
        <f>IEX!N50</f>
        <v>0</v>
      </c>
      <c r="AA50" s="117">
        <f>STOA!H50</f>
        <v>367.19</v>
      </c>
      <c r="AB50" s="117">
        <f>-STOA!N50</f>
        <v>-257.96000000000004</v>
      </c>
      <c r="AC50">
        <f t="shared" si="0"/>
        <v>24.052645621515111</v>
      </c>
      <c r="AD50">
        <f t="shared" si="1"/>
        <v>2178.8981633425537</v>
      </c>
      <c r="AE50">
        <f>'IDT-1'!B50</f>
        <v>0</v>
      </c>
      <c r="AF50" s="26"/>
      <c r="AG50">
        <f t="shared" si="2"/>
        <v>2178.8981633425537</v>
      </c>
      <c r="AI50" s="75">
        <f>PXIL!H50</f>
        <v>0</v>
      </c>
      <c r="AJ50" s="75">
        <f>PXIL!N50</f>
        <v>0</v>
      </c>
      <c r="AK50" s="75">
        <f>RTM_IEX!H50</f>
        <v>85.21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10.009172706823291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-6.0135746606334832</v>
      </c>
      <c r="M51">
        <f>EDWPCL!S51</f>
        <v>0</v>
      </c>
      <c r="N51">
        <f>'MSW BWN'!S51</f>
        <v>8.1880703999999991</v>
      </c>
      <c r="O51">
        <f>BRPL_ISGS_exbus!BB51</f>
        <v>909.53856040146536</v>
      </c>
      <c r="P51" s="77">
        <v>112.87</v>
      </c>
      <c r="Q51" s="77">
        <v>37.934392588303417</v>
      </c>
      <c r="R51" s="80">
        <v>39.000000000000007</v>
      </c>
      <c r="S51" s="80">
        <v>0</v>
      </c>
      <c r="T51" s="78">
        <f>SUMPRODUCT(LTA!F51:AJ51,LTA!F$101:AJ$101,LTA!F$103:AJ$103)</f>
        <v>352.59999999999997</v>
      </c>
      <c r="U51" s="78">
        <f>SUMPRODUCT(LTA!F51:AJ51,LTA!F$102:AJ$102,LTA!F$103:AJ$103)</f>
        <v>38.03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414.55</v>
      </c>
      <c r="Z51" s="75">
        <f>IEX!N51</f>
        <v>0</v>
      </c>
      <c r="AA51" s="117">
        <f>STOA!H51</f>
        <v>268.58</v>
      </c>
      <c r="AB51" s="117">
        <f>-STOA!N51</f>
        <v>-257.96000000000004</v>
      </c>
      <c r="AC51">
        <f t="shared" si="0"/>
        <v>23.668808783976861</v>
      </c>
      <c r="AD51">
        <f t="shared" si="1"/>
        <v>2135.6778126519812</v>
      </c>
      <c r="AE51">
        <f>'IDT-1'!B51</f>
        <v>0</v>
      </c>
      <c r="AF51" s="26"/>
      <c r="AG51">
        <f t="shared" si="2"/>
        <v>2135.6778126519812</v>
      </c>
      <c r="AI51" s="75">
        <f>PXIL!H51</f>
        <v>0</v>
      </c>
      <c r="AJ51" s="75">
        <f>PXIL!N51</f>
        <v>0</v>
      </c>
      <c r="AK51" s="75">
        <f>RTM_IEX!H51</f>
        <v>157.02000000000001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10.009172706823291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-5.368778280542986</v>
      </c>
      <c r="M52">
        <f>EDWPCL!S52</f>
        <v>0</v>
      </c>
      <c r="N52">
        <f>'MSW BWN'!S52</f>
        <v>8.525895199999999</v>
      </c>
      <c r="O52">
        <f>BRPL_ISGS_exbus!BB52</f>
        <v>909.55087418495305</v>
      </c>
      <c r="P52" s="77">
        <v>112.87</v>
      </c>
      <c r="Q52" s="77">
        <v>37.934392588303417</v>
      </c>
      <c r="R52" s="80">
        <v>39.000000000000007</v>
      </c>
      <c r="S52" s="80">
        <v>0</v>
      </c>
      <c r="T52" s="78">
        <f>SUMPRODUCT(LTA!F52:AJ52,LTA!F$101:AJ$101,LTA!F$103:AJ$103)</f>
        <v>352.69</v>
      </c>
      <c r="U52" s="78">
        <f>SUMPRODUCT(LTA!F52:AJ52,LTA!F$102:AJ$102,LTA!F$103:AJ$103)</f>
        <v>36.840000000000003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360.94</v>
      </c>
      <c r="Z52" s="75">
        <f>IEX!N52</f>
        <v>0</v>
      </c>
      <c r="AA52" s="117">
        <f>STOA!H52</f>
        <v>268.58</v>
      </c>
      <c r="AB52" s="117">
        <f>-STOA!N52</f>
        <v>-257.96000000000004</v>
      </c>
      <c r="AC52">
        <f t="shared" si="0"/>
        <v>23.176181419023258</v>
      </c>
      <c r="AD52">
        <f t="shared" si="1"/>
        <v>2081.4853749805138</v>
      </c>
      <c r="AE52">
        <f>'IDT-1'!B52</f>
        <v>11.430999999999999</v>
      </c>
      <c r="AF52" s="26"/>
      <c r="AG52">
        <f t="shared" si="2"/>
        <v>2092.9163749805139</v>
      </c>
      <c r="AI52" s="75">
        <f>PXIL!H52</f>
        <v>0</v>
      </c>
      <c r="AJ52" s="75">
        <f>PXIL!N52</f>
        <v>0</v>
      </c>
      <c r="AK52" s="75">
        <f>RTM_IEX!H52</f>
        <v>156.05000000000001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15.556272680145153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75</v>
      </c>
      <c r="J53">
        <f>Bawana_RLNG!P53</f>
        <v>0</v>
      </c>
      <c r="K53">
        <f>Bawana_Spot!P53</f>
        <v>0</v>
      </c>
      <c r="L53">
        <f>TWOMCL!O53</f>
        <v>-5.6755656108597279</v>
      </c>
      <c r="M53">
        <f>EDWPCL!S53</f>
        <v>0</v>
      </c>
      <c r="N53">
        <f>'MSW BWN'!S53</f>
        <v>8.356982799999999</v>
      </c>
      <c r="O53">
        <f>BRPL_ISGS_exbus!BB53</f>
        <v>909.55087418495305</v>
      </c>
      <c r="P53" s="77">
        <v>112.87</v>
      </c>
      <c r="Q53" s="77">
        <v>37.934392588303417</v>
      </c>
      <c r="R53" s="80">
        <v>39.000000000000007</v>
      </c>
      <c r="S53" s="80">
        <v>0</v>
      </c>
      <c r="T53" s="78">
        <f>SUMPRODUCT(LTA!F53:AJ53,LTA!F$101:AJ$101,LTA!F$103:AJ$103)</f>
        <v>344.57</v>
      </c>
      <c r="U53" s="78">
        <f>SUMPRODUCT(LTA!F53:AJ53,LTA!F$102:AJ$102,LTA!F$103:AJ$103)</f>
        <v>32.74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419.35</v>
      </c>
      <c r="Z53" s="75">
        <f>IEX!N53</f>
        <v>0</v>
      </c>
      <c r="AA53" s="117">
        <f>STOA!H53</f>
        <v>172.84</v>
      </c>
      <c r="AB53" s="117">
        <f>-STOA!N53</f>
        <v>-257.96000000000004</v>
      </c>
      <c r="AC53">
        <f t="shared" si="0"/>
        <v>22.284721166709243</v>
      </c>
      <c r="AD53">
        <f t="shared" si="1"/>
        <v>1980.4582354758327</v>
      </c>
      <c r="AE53">
        <f>'IDT-1'!B53</f>
        <v>1.552</v>
      </c>
      <c r="AF53" s="26"/>
      <c r="AG53">
        <f t="shared" si="2"/>
        <v>1982.0102354758326</v>
      </c>
      <c r="AI53" s="75">
        <f>PXIL!H53</f>
        <v>0</v>
      </c>
      <c r="AJ53" s="75">
        <f>PXIL!N53</f>
        <v>0</v>
      </c>
      <c r="AK53" s="75">
        <f>RTM_IEX!H53</f>
        <v>98.61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15.556272680145153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75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8.2516216</v>
      </c>
      <c r="O54">
        <f>BRPL_ISGS_exbus!BB54</f>
        <v>909.55087418495305</v>
      </c>
      <c r="P54" s="77">
        <v>112.87</v>
      </c>
      <c r="Q54" s="77">
        <v>37.934392588303417</v>
      </c>
      <c r="R54" s="80">
        <v>39.000000000000007</v>
      </c>
      <c r="S54" s="80">
        <v>0</v>
      </c>
      <c r="T54" s="78">
        <f>SUMPRODUCT(LTA!F54:AJ54,LTA!F$101:AJ$101,LTA!F$103:AJ$103)</f>
        <v>344.86999999999995</v>
      </c>
      <c r="U54" s="78">
        <f>SUMPRODUCT(LTA!F54:AJ54,LTA!F$102:AJ$102,LTA!F$103:AJ$103)</f>
        <v>32.35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361.9</v>
      </c>
      <c r="Z54" s="75">
        <f>IEX!N54</f>
        <v>0</v>
      </c>
      <c r="AA54" s="117">
        <f>STOA!H54</f>
        <v>172.84</v>
      </c>
      <c r="AB54" s="117">
        <f>-STOA!N54</f>
        <v>-257.96000000000004</v>
      </c>
      <c r="AC54">
        <f t="shared" si="0"/>
        <v>21.739384018019905</v>
      </c>
      <c r="AD54">
        <f t="shared" si="1"/>
        <v>1918.1269867872711</v>
      </c>
      <c r="AE54">
        <f>'IDT-1'!B54</f>
        <v>18.55</v>
      </c>
      <c r="AF54" s="26"/>
      <c r="AG54">
        <f t="shared" si="2"/>
        <v>1936.6769867872711</v>
      </c>
      <c r="AI54" s="75">
        <f>PXIL!H54</f>
        <v>0</v>
      </c>
      <c r="AJ54" s="75">
        <f>PXIL!N54</f>
        <v>0</v>
      </c>
      <c r="AK54" s="75">
        <f>RTM_IEX!H54</f>
        <v>93.83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15.556272680145153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75</v>
      </c>
      <c r="J55">
        <f>Bawana_RLNG!P55</f>
        <v>0</v>
      </c>
      <c r="K55">
        <f>Bawana_Spot!P55</f>
        <v>0</v>
      </c>
      <c r="L55">
        <f>TWOMCL!O55</f>
        <v>-5.5778280542986414</v>
      </c>
      <c r="M55">
        <f>EDWPCL!S55</f>
        <v>0</v>
      </c>
      <c r="N55">
        <f>'MSW BWN'!S55</f>
        <v>7.6177819999999983</v>
      </c>
      <c r="O55">
        <f>BRPL_ISGS_exbus!BB55</f>
        <v>909.28155059615301</v>
      </c>
      <c r="P55" s="77">
        <v>112.87</v>
      </c>
      <c r="Q55" s="77">
        <v>37.934392588303417</v>
      </c>
      <c r="R55" s="80">
        <v>39.000000000000007</v>
      </c>
      <c r="S55" s="80">
        <v>0</v>
      </c>
      <c r="T55" s="78">
        <f>SUMPRODUCT(LTA!F55:AJ55,LTA!F$101:AJ$101,LTA!F$103:AJ$103)</f>
        <v>343.67</v>
      </c>
      <c r="U55" s="78">
        <f>SUMPRODUCT(LTA!F55:AJ55,LTA!F$102:AJ$102,LTA!F$103:AJ$103)</f>
        <v>32.03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224.04</v>
      </c>
      <c r="Z55" s="75">
        <f>IEX!N55</f>
        <v>0</v>
      </c>
      <c r="AA55" s="117">
        <f>STOA!H55</f>
        <v>171.44</v>
      </c>
      <c r="AB55" s="117">
        <f>-STOA!N55</f>
        <v>-257.96000000000004</v>
      </c>
      <c r="AC55">
        <f t="shared" si="0"/>
        <v>20.555018425596941</v>
      </c>
      <c r="AD55">
        <f t="shared" si="1"/>
        <v>1785.827151384706</v>
      </c>
      <c r="AE55">
        <f>'IDT-1'!B55</f>
        <v>89.753</v>
      </c>
      <c r="AF55" s="26"/>
      <c r="AG55">
        <f t="shared" si="2"/>
        <v>1875.5801513847059</v>
      </c>
      <c r="AI55" s="75">
        <f>PXIL!H55</f>
        <v>0</v>
      </c>
      <c r="AJ55" s="75">
        <f>PXIL!N55</f>
        <v>0</v>
      </c>
      <c r="AK55" s="75">
        <f>RTM_IEX!H55</f>
        <v>101.48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15.556272680145153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75</v>
      </c>
      <c r="J56">
        <f>Bawana_RLNG!P56</f>
        <v>0</v>
      </c>
      <c r="K56">
        <f>Bawana_Spot!P56</f>
        <v>0</v>
      </c>
      <c r="L56">
        <f>TWOMCL!O56</f>
        <v>-5.9484162895927595</v>
      </c>
      <c r="M56">
        <f>EDWPCL!S56</f>
        <v>0</v>
      </c>
      <c r="N56">
        <f>'MSW BWN'!S56</f>
        <v>8.0760195999999986</v>
      </c>
      <c r="O56">
        <f>BRPL_ISGS_exbus!BB56</f>
        <v>909.28155059615301</v>
      </c>
      <c r="P56" s="77">
        <v>112.87</v>
      </c>
      <c r="Q56" s="77">
        <v>37.934392588303417</v>
      </c>
      <c r="R56" s="80">
        <v>39.000000000000007</v>
      </c>
      <c r="S56" s="80">
        <v>0</v>
      </c>
      <c r="T56" s="78">
        <f>SUMPRODUCT(LTA!F56:AJ56,LTA!F$101:AJ$101,LTA!F$103:AJ$103)</f>
        <v>342.07</v>
      </c>
      <c r="U56" s="78">
        <f>SUMPRODUCT(LTA!F56:AJ56,LTA!F$102:AJ$102,LTA!F$103:AJ$103)</f>
        <v>31.93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152.22999999999999</v>
      </c>
      <c r="Z56" s="75">
        <f>IEX!N56</f>
        <v>0</v>
      </c>
      <c r="AA56" s="117">
        <f>STOA!H56</f>
        <v>171.44</v>
      </c>
      <c r="AB56" s="117">
        <f>-STOA!N56</f>
        <v>-257.96000000000004</v>
      </c>
      <c r="AC56">
        <f t="shared" si="0"/>
        <v>19.915453046088107</v>
      </c>
      <c r="AD56">
        <f t="shared" si="1"/>
        <v>1713.044366128921</v>
      </c>
      <c r="AE56">
        <f>'IDT-1'!B56</f>
        <v>98</v>
      </c>
      <c r="AF56" s="26"/>
      <c r="AG56">
        <f t="shared" si="2"/>
        <v>1811.044366128921</v>
      </c>
      <c r="AI56" s="75">
        <f>PXIL!H56</f>
        <v>0</v>
      </c>
      <c r="AJ56" s="75">
        <f>PXIL!N56</f>
        <v>0</v>
      </c>
      <c r="AK56" s="75">
        <f>RTM_IEX!H56</f>
        <v>101.48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15.556272680145153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75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7.8669695999999991</v>
      </c>
      <c r="O57">
        <f>BRPL_ISGS_exbus!BB57</f>
        <v>908.81732937215304</v>
      </c>
      <c r="P57" s="77">
        <v>112.87</v>
      </c>
      <c r="Q57" s="77">
        <v>37.934392588303417</v>
      </c>
      <c r="R57" s="80">
        <v>39.000000000000007</v>
      </c>
      <c r="S57" s="80">
        <v>0</v>
      </c>
      <c r="T57" s="78">
        <f>SUMPRODUCT(LTA!F57:AJ57,LTA!F$101:AJ$101,LTA!F$103:AJ$103)</f>
        <v>342.42</v>
      </c>
      <c r="U57" s="78">
        <f>SUMPRODUCT(LTA!F57:AJ57,LTA!F$102:AJ$102,LTA!F$103:AJ$103)</f>
        <v>31.799999999999997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129.25</v>
      </c>
      <c r="Z57" s="75">
        <f>IEX!N57</f>
        <v>0</v>
      </c>
      <c r="AA57" s="117">
        <f>STOA!H57</f>
        <v>165.84</v>
      </c>
      <c r="AB57" s="117">
        <f>-STOA!N57</f>
        <v>-257.96000000000004</v>
      </c>
      <c r="AC57">
        <f t="shared" si="0"/>
        <v>19.728951886067268</v>
      </c>
      <c r="AD57">
        <f t="shared" si="1"/>
        <v>1691.6792221064236</v>
      </c>
      <c r="AE57">
        <f>'IDT-1'!B57</f>
        <v>87</v>
      </c>
      <c r="AF57" s="26"/>
      <c r="AG57">
        <f t="shared" si="2"/>
        <v>1778.6792221064236</v>
      </c>
      <c r="AI57" s="75">
        <f>PXIL!H57</f>
        <v>0</v>
      </c>
      <c r="AJ57" s="75">
        <f>PXIL!N57</f>
        <v>0</v>
      </c>
      <c r="AK57" s="75">
        <f>RTM_IEX!H57</f>
        <v>109.14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15.556272680145153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75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7.9238311999999995</v>
      </c>
      <c r="O58">
        <f>BRPL_ISGS_exbus!BB58</f>
        <v>910.67421382895304</v>
      </c>
      <c r="P58" s="77">
        <v>112.87</v>
      </c>
      <c r="Q58" s="77">
        <v>37.934392588303417</v>
      </c>
      <c r="R58" s="80">
        <v>39.000000000000007</v>
      </c>
      <c r="S58" s="80">
        <v>0</v>
      </c>
      <c r="T58" s="78">
        <f>SUMPRODUCT(LTA!F58:AJ58,LTA!F$101:AJ$101,LTA!F$103:AJ$103)</f>
        <v>321.95000000000005</v>
      </c>
      <c r="U58" s="78">
        <f>SUMPRODUCT(LTA!F58:AJ58,LTA!F$102:AJ$102,LTA!F$103:AJ$103)</f>
        <v>31.62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103.4</v>
      </c>
      <c r="Z58" s="75">
        <f>IEX!N58</f>
        <v>0</v>
      </c>
      <c r="AA58" s="117">
        <f>STOA!H58</f>
        <v>164.44</v>
      </c>
      <c r="AB58" s="117">
        <f>-STOA!N58</f>
        <v>-257.96000000000004</v>
      </c>
      <c r="AC58">
        <f t="shared" si="0"/>
        <v>19.23160885136711</v>
      </c>
      <c r="AD58">
        <f t="shared" si="1"/>
        <v>1635.6603111979239</v>
      </c>
      <c r="AE58">
        <f>'IDT-1'!B58</f>
        <v>100</v>
      </c>
      <c r="AF58" s="26"/>
      <c r="AG58">
        <f t="shared" si="2"/>
        <v>1735.6603111979239</v>
      </c>
      <c r="AI58" s="75">
        <f>PXIL!H58</f>
        <v>0</v>
      </c>
      <c r="AJ58" s="75">
        <f>PXIL!N58</f>
        <v>0</v>
      </c>
      <c r="AK58" s="75">
        <f>RTM_IEX!H58</f>
        <v>98.61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14.758638881561593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75</v>
      </c>
      <c r="J59">
        <f>Bawana_RLNG!P59</f>
        <v>0</v>
      </c>
      <c r="K59">
        <f>Bawana_Spot!P59</f>
        <v>0</v>
      </c>
      <c r="L59">
        <f>TWOMCL!O59</f>
        <v>-5.9552036199095006</v>
      </c>
      <c r="M59">
        <f>EDWPCL!S59</f>
        <v>0</v>
      </c>
      <c r="N59">
        <f>'MSW BWN'!S59</f>
        <v>8.0910711999999982</v>
      </c>
      <c r="O59">
        <f>BRPL_ISGS_exbus!BB59</f>
        <v>919.49441357135299</v>
      </c>
      <c r="P59" s="77">
        <v>112.87</v>
      </c>
      <c r="Q59" s="77">
        <v>37.934392588303417</v>
      </c>
      <c r="R59" s="80">
        <v>39.000000000000007</v>
      </c>
      <c r="S59" s="80">
        <v>0</v>
      </c>
      <c r="T59" s="78">
        <f>SUMPRODUCT(LTA!F59:AJ59,LTA!F$101:AJ$101,LTA!F$103:AJ$103)</f>
        <v>319.95</v>
      </c>
      <c r="U59" s="78">
        <f>SUMPRODUCT(LTA!F59:AJ59,LTA!F$102:AJ$102,LTA!F$103:AJ$103)</f>
        <v>32.92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104.36</v>
      </c>
      <c r="Z59" s="75">
        <f>IEX!N59</f>
        <v>0</v>
      </c>
      <c r="AA59" s="117">
        <f>STOA!H59</f>
        <v>158.84</v>
      </c>
      <c r="AB59" s="117">
        <f>-STOA!N59</f>
        <v>-257.96000000000004</v>
      </c>
      <c r="AC59">
        <f t="shared" si="0"/>
        <v>19.36472377570642</v>
      </c>
      <c r="AD59">
        <f t="shared" si="1"/>
        <v>1650.9985888456019</v>
      </c>
      <c r="AE59">
        <f>'IDT-1'!B59</f>
        <v>72</v>
      </c>
      <c r="AF59" s="26"/>
      <c r="AG59">
        <f t="shared" si="2"/>
        <v>1722.9985888456019</v>
      </c>
      <c r="AI59" s="75">
        <f>PXIL!H59</f>
        <v>0</v>
      </c>
      <c r="AJ59" s="75">
        <f>PXIL!N59</f>
        <v>0</v>
      </c>
      <c r="AK59" s="75">
        <f>RTM_IEX!H59</f>
        <v>111.06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14.758638881561593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75</v>
      </c>
      <c r="J60">
        <f>Bawana_RLNG!P60</f>
        <v>0</v>
      </c>
      <c r="K60">
        <f>Bawana_Spot!P60</f>
        <v>0</v>
      </c>
      <c r="L60">
        <f>TWOMCL!O60</f>
        <v>-6.1058823529411761</v>
      </c>
      <c r="M60">
        <f>EDWPCL!S60</f>
        <v>0</v>
      </c>
      <c r="N60">
        <f>'MSW BWN'!S60</f>
        <v>8.4606715999999995</v>
      </c>
      <c r="O60">
        <f>BRPL_ISGS_exbus!BB60</f>
        <v>929.6824056801529</v>
      </c>
      <c r="P60" s="77">
        <v>112.87</v>
      </c>
      <c r="Q60" s="77">
        <v>37.934392588303417</v>
      </c>
      <c r="R60" s="80">
        <v>39.000000000000007</v>
      </c>
      <c r="S60" s="80">
        <v>0</v>
      </c>
      <c r="T60" s="78">
        <f>SUMPRODUCT(LTA!F60:AJ60,LTA!F$101:AJ$101,LTA!F$103:AJ$103)</f>
        <v>314.36</v>
      </c>
      <c r="U60" s="78">
        <f>SUMPRODUCT(LTA!F60:AJ60,LTA!F$102:AJ$102,LTA!F$103:AJ$103)</f>
        <v>32.869999999999997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111.05</v>
      </c>
      <c r="Z60" s="75">
        <f>IEX!N60</f>
        <v>0</v>
      </c>
      <c r="AA60" s="117">
        <f>STOA!H60</f>
        <v>156.74</v>
      </c>
      <c r="AB60" s="117">
        <f>-STOA!N60</f>
        <v>-257.96000000000004</v>
      </c>
      <c r="AC60">
        <f t="shared" si="0"/>
        <v>19.399128334790593</v>
      </c>
      <c r="AD60">
        <f t="shared" si="1"/>
        <v>1654.5710980622855</v>
      </c>
      <c r="AE60">
        <f>'IDT-1'!B60</f>
        <v>38</v>
      </c>
      <c r="AF60" s="26"/>
      <c r="AG60">
        <f t="shared" si="2"/>
        <v>1692.5710980622855</v>
      </c>
      <c r="AI60" s="75">
        <f>PXIL!H60</f>
        <v>0</v>
      </c>
      <c r="AJ60" s="75">
        <f>PXIL!N60</f>
        <v>0</v>
      </c>
      <c r="AK60" s="75">
        <f>RTM_IEX!H60</f>
        <v>105.31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14.758638881561593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99.618444531188999</v>
      </c>
      <c r="J61">
        <f>Bawana_RLNG!P61</f>
        <v>0</v>
      </c>
      <c r="K61">
        <f>Bawana_Spot!P61</f>
        <v>0</v>
      </c>
      <c r="L61">
        <f>TWOMCL!O61</f>
        <v>-5.9429864253393658</v>
      </c>
      <c r="M61">
        <f>EDWPCL!S61</f>
        <v>0</v>
      </c>
      <c r="N61">
        <f>'MSW BWN'!S61</f>
        <v>8.6463079999999994</v>
      </c>
      <c r="O61">
        <f>BRPL_ISGS_exbus!BB61</f>
        <v>914.63628878507245</v>
      </c>
      <c r="P61" s="77">
        <v>112.87</v>
      </c>
      <c r="Q61" s="77">
        <v>37.934392588303417</v>
      </c>
      <c r="R61" s="80">
        <v>39.000000000000007</v>
      </c>
      <c r="S61" s="80">
        <v>0</v>
      </c>
      <c r="T61" s="78">
        <f>SUMPRODUCT(LTA!F61:AJ61,LTA!F$101:AJ$101,LTA!F$103:AJ$103)</f>
        <v>296.61</v>
      </c>
      <c r="U61" s="78">
        <f>SUMPRODUCT(LTA!F61:AJ61,LTA!F$102:AJ$102,LTA!F$103:AJ$103)</f>
        <v>32.76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111.05</v>
      </c>
      <c r="Z61" s="75">
        <f>IEX!N61</f>
        <v>0</v>
      </c>
      <c r="AA61" s="117">
        <f>STOA!H61</f>
        <v>150.44</v>
      </c>
      <c r="AB61" s="117">
        <f>-STOA!N61</f>
        <v>-257.96000000000004</v>
      </c>
      <c r="AC61">
        <f t="shared" si="0"/>
        <v>19.372056207490257</v>
      </c>
      <c r="AD61">
        <f t="shared" si="1"/>
        <v>1651.8490301532966</v>
      </c>
      <c r="AE61">
        <f>'IDT-1'!B61</f>
        <v>27</v>
      </c>
      <c r="AF61" s="26"/>
      <c r="AG61">
        <f t="shared" si="2"/>
        <v>1678.8490301532966</v>
      </c>
      <c r="AI61" s="75">
        <f>PXIL!H61</f>
        <v>0</v>
      </c>
      <c r="AJ61" s="75">
        <f>PXIL!N61</f>
        <v>0</v>
      </c>
      <c r="AK61" s="75">
        <f>RTM_IEX!H61</f>
        <v>116.8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14.758638881561593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99.618438435614067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8.678083599999999</v>
      </c>
      <c r="O62">
        <f>BRPL_ISGS_exbus!BB62</f>
        <v>907.00419399474049</v>
      </c>
      <c r="P62" s="77">
        <v>112.87</v>
      </c>
      <c r="Q62" s="77">
        <v>37.934392588303417</v>
      </c>
      <c r="R62" s="80">
        <v>39.000000000000007</v>
      </c>
      <c r="S62" s="80">
        <v>0</v>
      </c>
      <c r="T62" s="78">
        <f>SUMPRODUCT(LTA!F62:AJ62,LTA!F$101:AJ$101,LTA!F$103:AJ$103)</f>
        <v>287.77</v>
      </c>
      <c r="U62" s="78">
        <f>SUMPRODUCT(LTA!F62:AJ62,LTA!F$102:AJ$102,LTA!F$103:AJ$103)</f>
        <v>32.489999999999995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109.14</v>
      </c>
      <c r="Z62" s="75">
        <f>IEX!N62</f>
        <v>0</v>
      </c>
      <c r="AA62" s="117">
        <f>STOA!H62</f>
        <v>143.44</v>
      </c>
      <c r="AB62" s="117">
        <f>-STOA!N62</f>
        <v>-257.96000000000004</v>
      </c>
      <c r="AC62">
        <f t="shared" si="0"/>
        <v>19.224085178751906</v>
      </c>
      <c r="AD62">
        <f t="shared" si="1"/>
        <v>1634.8128720733573</v>
      </c>
      <c r="AE62">
        <f>'IDT-1'!B62</f>
        <v>15</v>
      </c>
      <c r="AF62" s="26"/>
      <c r="AG62">
        <f t="shared" si="2"/>
        <v>1649.8128720733573</v>
      </c>
      <c r="AI62" s="75">
        <f>PXIL!H62</f>
        <v>0</v>
      </c>
      <c r="AJ62" s="75">
        <f>PXIL!N62</f>
        <v>0</v>
      </c>
      <c r="AK62" s="75">
        <f>RTM_IEX!H62</f>
        <v>125.42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14.758638881561593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99.618485903184123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8.4773955999999995</v>
      </c>
      <c r="O63">
        <f>BRPL_ISGS_exbus!BB63</f>
        <v>917.19218610354051</v>
      </c>
      <c r="P63" s="77">
        <v>112.87</v>
      </c>
      <c r="Q63" s="77">
        <v>37.934392588303417</v>
      </c>
      <c r="R63" s="80">
        <v>39.000000000000007</v>
      </c>
      <c r="S63" s="80">
        <v>0</v>
      </c>
      <c r="T63" s="78">
        <f>SUMPRODUCT(LTA!F63:AJ63,LTA!F$101:AJ$101,LTA!F$103:AJ$103)</f>
        <v>256.57</v>
      </c>
      <c r="U63" s="78">
        <f>SUMPRODUCT(LTA!F63:AJ63,LTA!F$102:AJ$102,LTA!F$103:AJ$103)</f>
        <v>32.21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206.48000000000002</v>
      </c>
      <c r="AB63" s="117">
        <f>-STOA!N63</f>
        <v>-257.96000000000004</v>
      </c>
      <c r="AC63">
        <f t="shared" si="0"/>
        <v>18.882005872623964</v>
      </c>
      <c r="AD63">
        <f t="shared" si="1"/>
        <v>1596.2823029558551</v>
      </c>
      <c r="AE63">
        <f>'IDT-1'!B63</f>
        <v>25</v>
      </c>
      <c r="AF63" s="26"/>
      <c r="AG63">
        <f t="shared" si="2"/>
        <v>1621.2823029558551</v>
      </c>
      <c r="AI63" s="75">
        <f>PXIL!H63</f>
        <v>0</v>
      </c>
      <c r="AJ63" s="75">
        <f>PXIL!N63</f>
        <v>0</v>
      </c>
      <c r="AK63" s="75">
        <f>RTM_IEX!H63</f>
        <v>154.13999999999999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14.362964916908467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123.44228552381217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8.4924472000000009</v>
      </c>
      <c r="O64">
        <f>BRPL_ISGS_exbus!BB64</f>
        <v>927.67732744474051</v>
      </c>
      <c r="P64" s="77">
        <v>112.87</v>
      </c>
      <c r="Q64" s="77">
        <v>37.934392588303417</v>
      </c>
      <c r="R64" s="80">
        <v>39.000000000000007</v>
      </c>
      <c r="S64" s="80">
        <v>0</v>
      </c>
      <c r="T64" s="78">
        <f>SUMPRODUCT(LTA!F64:AJ64,LTA!F$101:AJ$101,LTA!F$103:AJ$103)</f>
        <v>245.49</v>
      </c>
      <c r="U64" s="78">
        <f>SUMPRODUCT(LTA!F64:AJ64,LTA!F$102:AJ$102,LTA!F$103:AJ$103)</f>
        <v>32.229999999999997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199.48000000000002</v>
      </c>
      <c r="AB64" s="117">
        <f>-STOA!N64</f>
        <v>-257.96000000000004</v>
      </c>
      <c r="AC64">
        <f t="shared" si="0"/>
        <v>18.777359076279104</v>
      </c>
      <c r="AD64">
        <f t="shared" si="1"/>
        <v>1584.4952683493752</v>
      </c>
      <c r="AE64">
        <f>'IDT-1'!B64</f>
        <v>45</v>
      </c>
      <c r="AF64" s="26"/>
      <c r="AG64">
        <f t="shared" si="2"/>
        <v>1629.4952683493752</v>
      </c>
      <c r="AI64" s="75">
        <f>PXIL!H64</f>
        <v>0</v>
      </c>
      <c r="AJ64" s="75">
        <f>PXIL!N64</f>
        <v>0</v>
      </c>
      <c r="AK64" s="75">
        <f>RTM_IEX!H64</f>
        <v>126.38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14.363027027027027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124.44227163511619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8.3252071999999995</v>
      </c>
      <c r="O65">
        <f>BRPL_ISGS_exbus!BB65</f>
        <v>945.28397097482366</v>
      </c>
      <c r="P65" s="77">
        <v>112.87</v>
      </c>
      <c r="Q65" s="77">
        <v>37.934392588303417</v>
      </c>
      <c r="R65" s="80">
        <v>39.000000000000007</v>
      </c>
      <c r="S65" s="80">
        <v>0</v>
      </c>
      <c r="T65" s="78">
        <f>SUMPRODUCT(LTA!F65:AJ65,LTA!F$101:AJ$101,LTA!F$103:AJ$103)</f>
        <v>225.10999999999996</v>
      </c>
      <c r="U65" s="78">
        <f>SUMPRODUCT(LTA!F65:AJ65,LTA!F$102:AJ$102,LTA!F$103:AJ$103)</f>
        <v>26.11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25.85</v>
      </c>
      <c r="Z65" s="75">
        <f>IEX!N65</f>
        <v>0</v>
      </c>
      <c r="AA65" s="117">
        <f>STOA!H65</f>
        <v>192.48000000000002</v>
      </c>
      <c r="AB65" s="117">
        <f>-STOA!N65</f>
        <v>-257.96000000000004</v>
      </c>
      <c r="AC65">
        <f t="shared" si="0"/>
        <v>19.44888225169235</v>
      </c>
      <c r="AD65">
        <f t="shared" si="1"/>
        <v>1660.1331969254672</v>
      </c>
      <c r="AE65">
        <f>'IDT-1'!B65</f>
        <v>25</v>
      </c>
      <c r="AF65" s="26"/>
      <c r="AG65">
        <f t="shared" si="2"/>
        <v>1685.1331969254672</v>
      </c>
      <c r="AI65" s="75">
        <f>PXIL!H65</f>
        <v>0</v>
      </c>
      <c r="AJ65" s="75">
        <f>PXIL!N65</f>
        <v>0</v>
      </c>
      <c r="AK65" s="75">
        <f>RTM_IEX!H65</f>
        <v>191.9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14.363027027027027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122.44229941250816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8.3486207999999991</v>
      </c>
      <c r="O66">
        <f>BRPL_ISGS_exbus!BB66</f>
        <v>964.788267534032</v>
      </c>
      <c r="P66" s="77">
        <v>112.87</v>
      </c>
      <c r="Q66" s="77">
        <v>37.934392588303417</v>
      </c>
      <c r="R66" s="80">
        <v>39.000000000000007</v>
      </c>
      <c r="S66" s="80">
        <v>0</v>
      </c>
      <c r="T66" s="78">
        <f>SUMPRODUCT(LTA!F66:AJ66,LTA!F$101:AJ$101,LTA!F$103:AJ$103)</f>
        <v>194.04</v>
      </c>
      <c r="U66" s="78">
        <f>SUMPRODUCT(LTA!F66:AJ66,LTA!F$102:AJ$102,LTA!F$103:AJ$103)</f>
        <v>26.38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51.7</v>
      </c>
      <c r="Z66" s="75">
        <f>IEX!N66</f>
        <v>0</v>
      </c>
      <c r="AA66" s="117">
        <f>STOA!H66</f>
        <v>179.88</v>
      </c>
      <c r="AB66" s="117">
        <f>-STOA!N66</f>
        <v>-257.96000000000004</v>
      </c>
      <c r="AC66">
        <f t="shared" si="0"/>
        <v>19.049430345534436</v>
      </c>
      <c r="AD66">
        <f t="shared" si="1"/>
        <v>1615.1403867682259</v>
      </c>
      <c r="AE66">
        <f>'IDT-1'!B66</f>
        <v>30</v>
      </c>
      <c r="AF66" s="26"/>
      <c r="AG66">
        <f t="shared" si="2"/>
        <v>1645.1403867682259</v>
      </c>
      <c r="AI66" s="75">
        <f>PXIL!H66</f>
        <v>0</v>
      </c>
      <c r="AJ66" s="75">
        <f>PXIL!N66</f>
        <v>0</v>
      </c>
      <c r="AK66" s="75">
        <f>RTM_IEX!H66</f>
        <v>146.53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14.758638881561593</v>
      </c>
      <c r="F67">
        <f>GT_Spot!P67</f>
        <v>0</v>
      </c>
      <c r="G67">
        <f>PPCL_NG!P67</f>
        <v>7.01</v>
      </c>
      <c r="H67">
        <f>PPCL_Spot!P67</f>
        <v>0</v>
      </c>
      <c r="I67">
        <f>Bawana_NG!P67</f>
        <v>129.19999999999999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8.4773955999999995</v>
      </c>
      <c r="O67">
        <f>BRPL_ISGS_exbus!BB67</f>
        <v>974.65559995316426</v>
      </c>
      <c r="P67" s="77">
        <v>112.87</v>
      </c>
      <c r="Q67" s="77">
        <v>37.934392588303417</v>
      </c>
      <c r="R67" s="80">
        <v>39.000000000000007</v>
      </c>
      <c r="S67" s="80">
        <v>0</v>
      </c>
      <c r="T67" s="78">
        <f>SUMPRODUCT(LTA!F67:AJ67,LTA!F$101:AJ$101,LTA!F$103:AJ$103)</f>
        <v>170.55999999999997</v>
      </c>
      <c r="U67" s="78">
        <f>SUMPRODUCT(LTA!F67:AJ67,LTA!F$102:AJ$102,LTA!F$103:AJ$103)</f>
        <v>26.89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124.46</v>
      </c>
      <c r="Z67" s="75">
        <f>IEX!N67</f>
        <v>0</v>
      </c>
      <c r="AA67" s="117">
        <f>STOA!H67</f>
        <v>171.48000000000002</v>
      </c>
      <c r="AB67" s="117">
        <f>-STOA!N67</f>
        <v>-257.96000000000004</v>
      </c>
      <c r="AC67">
        <f t="shared" si="0"/>
        <v>19.330321238552632</v>
      </c>
      <c r="AD67">
        <f t="shared" si="1"/>
        <v>1646.7789155363662</v>
      </c>
      <c r="AE67">
        <f>'IDT-1'!B67</f>
        <v>15</v>
      </c>
      <c r="AF67" s="26"/>
      <c r="AG67">
        <f t="shared" si="2"/>
        <v>1661.7789155363662</v>
      </c>
      <c r="AI67" s="75">
        <f>PXIL!H67</f>
        <v>0</v>
      </c>
      <c r="AJ67" s="75">
        <f>PXIL!N67</f>
        <v>0</v>
      </c>
      <c r="AK67" s="75">
        <f>RTM_IEX!H67</f>
        <v>112.9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14.758638881561593</v>
      </c>
      <c r="F68">
        <f>GT_Spot!P68</f>
        <v>0</v>
      </c>
      <c r="G68">
        <f>PPCL_NG!P68</f>
        <v>5.6071964017991016</v>
      </c>
      <c r="H68">
        <f>PPCL_Spot!P68</f>
        <v>0</v>
      </c>
      <c r="I68">
        <f>Bawana_NG!P68</f>
        <v>129.19999999999999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8.3402587999999991</v>
      </c>
      <c r="O68">
        <f>BRPL_ISGS_exbus!BB68</f>
        <v>1003.0278063236348</v>
      </c>
      <c r="P68" s="77">
        <v>112.87</v>
      </c>
      <c r="Q68" s="77">
        <v>37.934392588303417</v>
      </c>
      <c r="R68" s="80">
        <v>39</v>
      </c>
      <c r="S68" s="80">
        <v>0</v>
      </c>
      <c r="T68" s="78">
        <f>SUMPRODUCT(LTA!F68:AJ68,LTA!F$101:AJ$101,LTA!F$103:AJ$103)</f>
        <v>147.22999999999999</v>
      </c>
      <c r="U68" s="78">
        <f>SUMPRODUCT(LTA!F68:AJ68,LTA!F$102:AJ$102,LTA!F$103:AJ$103)</f>
        <v>27.259999999999998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158.93</v>
      </c>
      <c r="Z68" s="75">
        <f>IEX!N68</f>
        <v>0</v>
      </c>
      <c r="AA68" s="117">
        <f>STOA!H68</f>
        <v>164.48000000000002</v>
      </c>
      <c r="AB68" s="117">
        <f>-STOA!N68</f>
        <v>-257.96000000000004</v>
      </c>
      <c r="AC68">
        <f t="shared" ref="AC68:AC98" si="3">SUMIF(B68:AB68,"&gt;0")*$AC$2-SUMIF(B68:AB68,"&lt;0")*($AC$2/(1-$AC$2))+SUMIF(AI68:AR68,"&gt;0")*$AC$2-SUMIF(AI68:AR68,"&lt;0")*($AC$2/(1-$AC$2))</f>
        <v>19.385869179108603</v>
      </c>
      <c r="AD68">
        <f t="shared" ref="AD68:AD98" si="4">SUM(B68:AB68,AI68:AR68)-AC68</f>
        <v>1653.0356335680797</v>
      </c>
      <c r="AE68">
        <f>'IDT-1'!B68</f>
        <v>0</v>
      </c>
      <c r="AF68" s="26"/>
      <c r="AG68">
        <f t="shared" ref="AG68:AG98" si="5">SUM(AD68:AF68)+AT68</f>
        <v>1653.0356335680797</v>
      </c>
      <c r="AI68" s="75">
        <f>PXIL!H68</f>
        <v>0</v>
      </c>
      <c r="AJ68" s="75">
        <f>PXIL!N68</f>
        <v>0</v>
      </c>
      <c r="AK68" s="75">
        <f>RTM_IEX!H68</f>
        <v>87.87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14.758638881561593</v>
      </c>
      <c r="F69">
        <f>GT_Spot!P69</f>
        <v>0</v>
      </c>
      <c r="G69">
        <f>PPCL_NG!P69</f>
        <v>17.72</v>
      </c>
      <c r="H69">
        <f>PPCL_Spot!P69</f>
        <v>0</v>
      </c>
      <c r="I69">
        <f>Bawana_NG!P69</f>
        <v>129.19999999999999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8.0275199999999991</v>
      </c>
      <c r="O69">
        <f>BRPL_ISGS_exbus!BB69</f>
        <v>1009.2697049379219</v>
      </c>
      <c r="P69" s="77">
        <v>112.87</v>
      </c>
      <c r="Q69" s="77">
        <v>37.934392588303417</v>
      </c>
      <c r="R69" s="80">
        <v>29.899999999999991</v>
      </c>
      <c r="S69" s="80">
        <v>0</v>
      </c>
      <c r="T69" s="78">
        <f>SUMPRODUCT(LTA!F69:AJ69,LTA!F$101:AJ$101,LTA!F$103:AJ$103)</f>
        <v>97.84</v>
      </c>
      <c r="U69" s="78">
        <f>SUMPRODUCT(LTA!F69:AJ69,LTA!F$102:AJ$102,LTA!F$103:AJ$103)</f>
        <v>27.41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21.06</v>
      </c>
      <c r="Z69" s="75">
        <f>IEX!N69</f>
        <v>0</v>
      </c>
      <c r="AA69" s="117">
        <f>STOA!H69</f>
        <v>341.96000000000004</v>
      </c>
      <c r="AB69" s="117">
        <f>-STOA!N69</f>
        <v>-257.96000000000004</v>
      </c>
      <c r="AC69">
        <f t="shared" si="3"/>
        <v>19.714918457138499</v>
      </c>
      <c r="AD69">
        <f t="shared" si="4"/>
        <v>1690.0985477025379</v>
      </c>
      <c r="AE69">
        <f>'IDT-1'!B69</f>
        <v>0</v>
      </c>
      <c r="AF69" s="26"/>
      <c r="AG69">
        <f t="shared" si="5"/>
        <v>1690.0985477025379</v>
      </c>
      <c r="AI69" s="75">
        <f>PXIL!H69</f>
        <v>0</v>
      </c>
      <c r="AJ69" s="75">
        <f>PXIL!N69</f>
        <v>0</v>
      </c>
      <c r="AK69" s="75">
        <f>RTM_IEX!H69</f>
        <v>125.95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14.758638881561593</v>
      </c>
      <c r="F70">
        <f>GT_Spot!P70</f>
        <v>0</v>
      </c>
      <c r="G70">
        <f>PPCL_NG!P70</f>
        <v>17.72</v>
      </c>
      <c r="H70">
        <f>PPCL_Spot!P70</f>
        <v>0</v>
      </c>
      <c r="I70">
        <f>Bawana_NG!P70</f>
        <v>129.19999999999999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7.7866943999999991</v>
      </c>
      <c r="O70">
        <f>BRPL_ISGS_exbus!BB70</f>
        <v>1010.8120395545136</v>
      </c>
      <c r="P70" s="77">
        <v>112.87</v>
      </c>
      <c r="Q70" s="77">
        <v>37.934392588303417</v>
      </c>
      <c r="R70" s="80">
        <v>16.45545052515202</v>
      </c>
      <c r="S70" s="80">
        <v>0</v>
      </c>
      <c r="T70" s="78">
        <f>SUMPRODUCT(LTA!F70:AJ70,LTA!F$101:AJ$101,LTA!F$103:AJ$103)</f>
        <v>82.51</v>
      </c>
      <c r="U70" s="78">
        <f>SUMPRODUCT(LTA!F70:AJ70,LTA!F$102:AJ$102,LTA!F$103:AJ$103)</f>
        <v>28.32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45.44</v>
      </c>
      <c r="Z70" s="75">
        <f>IEX!N70</f>
        <v>0</v>
      </c>
      <c r="AA70" s="117">
        <f>STOA!H70</f>
        <v>327.96000000000004</v>
      </c>
      <c r="AB70" s="117">
        <f>-STOA!N70</f>
        <v>-257.96000000000004</v>
      </c>
      <c r="AC70">
        <f t="shared" si="3"/>
        <v>20.018667701105841</v>
      </c>
      <c r="AD70">
        <f t="shared" si="4"/>
        <v>1724.3117580003143</v>
      </c>
      <c r="AE70">
        <f>'IDT-1'!B70</f>
        <v>0</v>
      </c>
      <c r="AF70" s="26"/>
      <c r="AG70">
        <f t="shared" si="5"/>
        <v>1724.3117580003143</v>
      </c>
      <c r="AI70" s="75">
        <f>PXIL!H70</f>
        <v>0</v>
      </c>
      <c r="AJ70" s="75">
        <f>PXIL!N70</f>
        <v>0</v>
      </c>
      <c r="AK70" s="75">
        <f>RTM_IEX!H70</f>
        <v>176.65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14.758638881561593</v>
      </c>
      <c r="F71">
        <f>GT_Spot!P71</f>
        <v>0</v>
      </c>
      <c r="G71">
        <f>PPCL_NG!P71</f>
        <v>17.72</v>
      </c>
      <c r="H71">
        <f>PPCL_Spot!P71</f>
        <v>0</v>
      </c>
      <c r="I71">
        <f>Bawana_NG!P71</f>
        <v>128.37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7.9305207999999991</v>
      </c>
      <c r="O71">
        <f>BRPL_ISGS_exbus!BB71</f>
        <v>1034.8065494562306</v>
      </c>
      <c r="P71" s="77">
        <v>112.87</v>
      </c>
      <c r="Q71" s="77">
        <v>37.934392588303417</v>
      </c>
      <c r="R71" s="80">
        <v>5.915449654112221</v>
      </c>
      <c r="S71" s="80">
        <v>0</v>
      </c>
      <c r="T71" s="78">
        <f>SUMPRODUCT(LTA!F71:AJ71,LTA!F$101:AJ$101,LTA!F$103:AJ$103)</f>
        <v>63.819999999999993</v>
      </c>
      <c r="U71" s="78">
        <f>SUMPRODUCT(LTA!F71:AJ71,LTA!F$102:AJ$102,LTA!F$103:AJ$103)</f>
        <v>29.340000000000003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348.1</v>
      </c>
      <c r="AB71" s="117">
        <f>-STOA!N71</f>
        <v>-257.96000000000004</v>
      </c>
      <c r="AC71">
        <f t="shared" si="3"/>
        <v>19.874773052895804</v>
      </c>
      <c r="AD71">
        <f t="shared" si="4"/>
        <v>1708.1039880792018</v>
      </c>
      <c r="AE71">
        <f>'IDT-1'!B71</f>
        <v>82.116</v>
      </c>
      <c r="AF71" s="26"/>
      <c r="AG71">
        <f t="shared" si="5"/>
        <v>1790.2199880792018</v>
      </c>
      <c r="AI71" s="75">
        <f>PXIL!H71</f>
        <v>0</v>
      </c>
      <c r="AJ71" s="75">
        <f>PXIL!N71</f>
        <v>0</v>
      </c>
      <c r="AK71" s="75">
        <f>RTM_IEX!H71</f>
        <v>190.5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14.758638881561593</v>
      </c>
      <c r="F72">
        <f>GT_Spot!P72</f>
        <v>0</v>
      </c>
      <c r="G72">
        <f>PPCL_NG!P72</f>
        <v>31.119999999999994</v>
      </c>
      <c r="H72">
        <f>PPCL_Spot!P72</f>
        <v>0</v>
      </c>
      <c r="I72">
        <f>Bawana_NG!P72</f>
        <v>127.97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7.6662815999999987</v>
      </c>
      <c r="O72">
        <f>BRPL_ISGS_exbus!BB72</f>
        <v>1068.1913811756308</v>
      </c>
      <c r="P72" s="77">
        <v>112.87</v>
      </c>
      <c r="Q72" s="77">
        <v>37.934392588303417</v>
      </c>
      <c r="R72" s="80">
        <v>0.27999999999999997</v>
      </c>
      <c r="S72" s="80">
        <v>0</v>
      </c>
      <c r="T72" s="78">
        <f>SUMPRODUCT(LTA!F72:AJ72,LTA!F$101:AJ$101,LTA!F$103:AJ$103)</f>
        <v>50.58</v>
      </c>
      <c r="U72" s="78">
        <f>SUMPRODUCT(LTA!F72:AJ72,LTA!F$102:AJ$102,LTA!F$103:AJ$103)</f>
        <v>29.770000000000003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416.1</v>
      </c>
      <c r="AB72" s="117">
        <f>-STOA!N72</f>
        <v>-257.96000000000004</v>
      </c>
      <c r="AC72">
        <f t="shared" si="3"/>
        <v>20.458698310110332</v>
      </c>
      <c r="AD72">
        <f t="shared" si="4"/>
        <v>1773.8752056872747</v>
      </c>
      <c r="AE72">
        <f>'IDT-1'!B72</f>
        <v>78.343999999999994</v>
      </c>
      <c r="AF72" s="26"/>
      <c r="AG72">
        <f t="shared" si="5"/>
        <v>1852.2192056872748</v>
      </c>
      <c r="AI72" s="75">
        <f>PXIL!H72</f>
        <v>0</v>
      </c>
      <c r="AJ72" s="75">
        <f>PXIL!N72</f>
        <v>0</v>
      </c>
      <c r="AK72" s="75">
        <f>RTM_IEX!H72</f>
        <v>161.18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14.758638881561593</v>
      </c>
      <c r="F73">
        <f>GT_Spot!P73</f>
        <v>0</v>
      </c>
      <c r="G73">
        <f>PPCL_NG!P73</f>
        <v>31.119999999999994</v>
      </c>
      <c r="H73">
        <f>PPCL_Spot!P73</f>
        <v>0</v>
      </c>
      <c r="I73">
        <f>Bawana_NG!P73</f>
        <v>127.58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7.3368187999999988</v>
      </c>
      <c r="O73">
        <f>BRPL_ISGS_exbus!BB73</f>
        <v>1105.5179348798745</v>
      </c>
      <c r="P73" s="77">
        <v>112.87</v>
      </c>
      <c r="Q73" s="77">
        <v>37.934392588303417</v>
      </c>
      <c r="R73" s="80">
        <v>0</v>
      </c>
      <c r="S73" s="80">
        <v>0</v>
      </c>
      <c r="T73" s="78">
        <f>SUMPRODUCT(LTA!F73:AJ73,LTA!F$101:AJ$101,LTA!F$103:AJ$103)</f>
        <v>31.639999999999997</v>
      </c>
      <c r="U73" s="78">
        <f>SUMPRODUCT(LTA!F73:AJ73,LTA!F$102:AJ$102,LTA!F$103:AJ$103)</f>
        <v>30.299999999999997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432.15</v>
      </c>
      <c r="AB73" s="117">
        <f>-STOA!N73</f>
        <v>-257.96000000000004</v>
      </c>
      <c r="AC73">
        <f t="shared" si="3"/>
        <v>20.28540071006768</v>
      </c>
      <c r="AD73">
        <f t="shared" si="4"/>
        <v>1754.3555941915611</v>
      </c>
      <c r="AE73">
        <f>'IDT-1'!B73</f>
        <v>82.864999999999995</v>
      </c>
      <c r="AF73" s="26"/>
      <c r="AG73">
        <f t="shared" si="5"/>
        <v>1837.2205941915611</v>
      </c>
      <c r="AI73" s="75">
        <f>PXIL!H73</f>
        <v>0</v>
      </c>
      <c r="AJ73" s="75">
        <f>PXIL!N73</f>
        <v>0</v>
      </c>
      <c r="AK73" s="75">
        <f>RTM_IEX!H73</f>
        <v>107.52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14.758638881561593</v>
      </c>
      <c r="F74">
        <f>GT_Spot!P74</f>
        <v>0</v>
      </c>
      <c r="G74">
        <f>PPCL_NG!P74</f>
        <v>31.119999999999994</v>
      </c>
      <c r="H74">
        <f>PPCL_Spot!P74</f>
        <v>0</v>
      </c>
      <c r="I74">
        <f>Bawana_NG!P74</f>
        <v>126.83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7.6746435999999996</v>
      </c>
      <c r="O74">
        <f>BRPL_ISGS_exbus!BB74</f>
        <v>1112.4201546887746</v>
      </c>
      <c r="P74" s="77">
        <v>112.87</v>
      </c>
      <c r="Q74" s="77">
        <v>37.934392588303417</v>
      </c>
      <c r="R74" s="80">
        <v>0</v>
      </c>
      <c r="S74" s="80">
        <v>0</v>
      </c>
      <c r="T74" s="78">
        <f>SUMPRODUCT(LTA!F74:AJ74,LTA!F$101:AJ$101,LTA!F$103:AJ$103)</f>
        <v>16.57</v>
      </c>
      <c r="U74" s="78">
        <f>SUMPRODUCT(LTA!F74:AJ74,LTA!F$102:AJ$102,LTA!F$103:AJ$103)</f>
        <v>31.130000000000003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482.96000000000004</v>
      </c>
      <c r="AB74" s="117">
        <f>-STOA!N74</f>
        <v>-257.96000000000004</v>
      </c>
      <c r="AC74">
        <f t="shared" si="3"/>
        <v>20.851417102626002</v>
      </c>
      <c r="AD74">
        <f t="shared" si="4"/>
        <v>1818.1096224079029</v>
      </c>
      <c r="AE74">
        <f>'IDT-1'!B74</f>
        <v>72.144999999999996</v>
      </c>
      <c r="AF74" s="26"/>
      <c r="AG74">
        <f t="shared" si="5"/>
        <v>1890.2546224079028</v>
      </c>
      <c r="AI74" s="75">
        <f>PXIL!H74</f>
        <v>0</v>
      </c>
      <c r="AJ74" s="75">
        <f>PXIL!N74</f>
        <v>0</v>
      </c>
      <c r="AK74" s="75">
        <f>RTM_IEX!H74</f>
        <v>128.78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14.877341070957533</v>
      </c>
      <c r="F75">
        <f>GT_Spot!P75</f>
        <v>0</v>
      </c>
      <c r="G75">
        <f>PPCL_NG!P75</f>
        <v>62.05</v>
      </c>
      <c r="H75">
        <f>PPCL_Spot!P75</f>
        <v>0</v>
      </c>
      <c r="I75">
        <f>Bawana_NG!P75</f>
        <v>126.47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7.8101079999999987</v>
      </c>
      <c r="O75">
        <f>BRPL_ISGS_exbus!BB75</f>
        <v>1106.2050930154555</v>
      </c>
      <c r="P75" s="77">
        <v>112.87</v>
      </c>
      <c r="Q75" s="77">
        <v>37.934392588303417</v>
      </c>
      <c r="R75" s="80">
        <v>0</v>
      </c>
      <c r="S75" s="80">
        <v>0</v>
      </c>
      <c r="T75" s="78">
        <f>SUMPRODUCT(LTA!F75:AJ75,LTA!F$101:AJ$101,LTA!F$103:AJ$103)</f>
        <v>10.54</v>
      </c>
      <c r="U75" s="78">
        <f>SUMPRODUCT(LTA!F75:AJ75,LTA!F$102:AJ$102,LTA!F$103:AJ$103)</f>
        <v>32.480000000000004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390.62</v>
      </c>
      <c r="AB75" s="117">
        <f>-STOA!N75</f>
        <v>-107.19</v>
      </c>
      <c r="AC75">
        <f t="shared" si="3"/>
        <v>18.553741939366091</v>
      </c>
      <c r="AD75">
        <f t="shared" si="4"/>
        <v>1862.1864024872398</v>
      </c>
      <c r="AE75">
        <f>'IDT-1'!B75</f>
        <v>56.137</v>
      </c>
      <c r="AF75" s="26"/>
      <c r="AG75">
        <f t="shared" si="5"/>
        <v>1918.3234024872397</v>
      </c>
      <c r="AI75" s="75">
        <f>PXIL!H75</f>
        <v>0</v>
      </c>
      <c r="AJ75" s="75">
        <f>PXIL!N75</f>
        <v>0</v>
      </c>
      <c r="AK75" s="75">
        <f>RTM_IEX!H75</f>
        <v>92.2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14.877341070957533</v>
      </c>
      <c r="F76">
        <f>GT_Spot!P76</f>
        <v>0</v>
      </c>
      <c r="G76">
        <f>PPCL_NG!P76</f>
        <v>62.05</v>
      </c>
      <c r="H76">
        <f>PPCL_Spot!P76</f>
        <v>0</v>
      </c>
      <c r="I76">
        <f>Bawana_NG!P76</f>
        <v>126.47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8.2449319999999986</v>
      </c>
      <c r="O76">
        <f>BRPL_ISGS_exbus!BB76</f>
        <v>1100.8129936475621</v>
      </c>
      <c r="P76" s="77">
        <v>112.87</v>
      </c>
      <c r="Q76" s="77">
        <v>37.934392588303417</v>
      </c>
      <c r="R76" s="80">
        <v>0</v>
      </c>
      <c r="S76" s="80">
        <v>0</v>
      </c>
      <c r="T76" s="78">
        <f>SUMPRODUCT(LTA!F76:AJ76,LTA!F$101:AJ$101,LTA!F$103:AJ$103)</f>
        <v>8.6999999999999993</v>
      </c>
      <c r="U76" s="78">
        <f>SUMPRODUCT(LTA!F76:AJ76,LTA!F$102:AJ$102,LTA!F$103:AJ$103)</f>
        <v>33.53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415.51</v>
      </c>
      <c r="AB76" s="117">
        <f>-STOA!N76</f>
        <v>-107.19</v>
      </c>
      <c r="AC76">
        <f t="shared" si="3"/>
        <v>18.929261916128628</v>
      </c>
      <c r="AD76">
        <f t="shared" si="4"/>
        <v>1904.4836071425837</v>
      </c>
      <c r="AE76">
        <f>'IDT-1'!B76</f>
        <v>46.07</v>
      </c>
      <c r="AF76" s="26"/>
      <c r="AG76">
        <f t="shared" si="5"/>
        <v>1950.5536071425836</v>
      </c>
      <c r="AI76" s="75">
        <f>PXIL!H76</f>
        <v>0</v>
      </c>
      <c r="AJ76" s="75">
        <f>PXIL!N76</f>
        <v>0</v>
      </c>
      <c r="AK76" s="75">
        <f>RTM_IEX!H76</f>
        <v>115.73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14.877341070957533</v>
      </c>
      <c r="F77">
        <f>GT_Spot!P77</f>
        <v>0</v>
      </c>
      <c r="G77">
        <f>PPCL_NG!P77</f>
        <v>62.05</v>
      </c>
      <c r="H77">
        <f>PPCL_Spot!P77</f>
        <v>0</v>
      </c>
      <c r="I77">
        <f>Bawana_NG!P77</f>
        <v>126.13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8.4857575999999995</v>
      </c>
      <c r="O77">
        <f>BRPL_ISGS_exbus!BB77</f>
        <v>1094.1793237526047</v>
      </c>
      <c r="P77" s="77">
        <v>112.87</v>
      </c>
      <c r="Q77" s="77">
        <v>37.934392588303417</v>
      </c>
      <c r="R77" s="80">
        <v>0</v>
      </c>
      <c r="S77" s="80">
        <v>0</v>
      </c>
      <c r="T77" s="78">
        <f>SUMPRODUCT(LTA!F77:AJ77,LTA!F$101:AJ$101,LTA!F$103:AJ$103)</f>
        <v>8.61</v>
      </c>
      <c r="U77" s="78">
        <f>SUMPRODUCT(LTA!F77:AJ77,LTA!F$102:AJ$102,LTA!F$103:AJ$103)</f>
        <v>40.51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3.97</v>
      </c>
      <c r="Z77" s="75">
        <f>IEX!N77</f>
        <v>0</v>
      </c>
      <c r="AA77" s="117">
        <f>STOA!H77</f>
        <v>392.82000000000005</v>
      </c>
      <c r="AB77" s="117">
        <f>-STOA!N77</f>
        <v>-107.19</v>
      </c>
      <c r="AC77">
        <f t="shared" si="3"/>
        <v>18.651244886333007</v>
      </c>
      <c r="AD77">
        <f t="shared" si="4"/>
        <v>1873.1687798774224</v>
      </c>
      <c r="AE77">
        <f>'IDT-1'!B77</f>
        <v>38.963999999999999</v>
      </c>
      <c r="AF77" s="26"/>
      <c r="AG77">
        <f t="shared" si="5"/>
        <v>1912.1327798774223</v>
      </c>
      <c r="AI77" s="75">
        <f>PXIL!H77</f>
        <v>0</v>
      </c>
      <c r="AJ77" s="75">
        <f>PXIL!N77</f>
        <v>0</v>
      </c>
      <c r="AK77" s="75">
        <f>RTM_IEX!H77</f>
        <v>69.430000000000007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33.270000000000003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14.877341070957533</v>
      </c>
      <c r="F78">
        <f>GT_Spot!P78</f>
        <v>0</v>
      </c>
      <c r="G78">
        <f>PPCL_NG!P78</f>
        <v>62.05</v>
      </c>
      <c r="H78">
        <f>PPCL_Spot!P78</f>
        <v>0</v>
      </c>
      <c r="I78">
        <f>Bawana_NG!P78</f>
        <v>126.13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8.4372579999999999</v>
      </c>
      <c r="O78">
        <f>BRPL_ISGS_exbus!BB78</f>
        <v>1064.468145204605</v>
      </c>
      <c r="P78" s="77">
        <v>112.87</v>
      </c>
      <c r="Q78" s="77">
        <v>37.934392588303417</v>
      </c>
      <c r="R78" s="80">
        <v>0</v>
      </c>
      <c r="S78" s="80">
        <v>0</v>
      </c>
      <c r="T78" s="78">
        <f>SUMPRODUCT(LTA!F78:AJ78,LTA!F$101:AJ$101,LTA!F$103:AJ$103)</f>
        <v>8.59</v>
      </c>
      <c r="U78" s="78">
        <f>SUMPRODUCT(LTA!F78:AJ78,LTA!F$102:AJ$102,LTA!F$103:AJ$103)</f>
        <v>42.05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40.36</v>
      </c>
      <c r="Z78" s="75">
        <f>IEX!N78</f>
        <v>0</v>
      </c>
      <c r="AA78" s="117">
        <f>STOA!H78</f>
        <v>316.23</v>
      </c>
      <c r="AB78" s="117">
        <f>-STOA!N78</f>
        <v>-107.19</v>
      </c>
      <c r="AC78">
        <f t="shared" si="3"/>
        <v>18.568791718630607</v>
      </c>
      <c r="AD78">
        <f t="shared" si="4"/>
        <v>1863.8815548971247</v>
      </c>
      <c r="AE78">
        <f>'IDT-1'!B78</f>
        <v>29.963999999999999</v>
      </c>
      <c r="AF78" s="26"/>
      <c r="AG78">
        <f t="shared" si="5"/>
        <v>1893.8455548971247</v>
      </c>
      <c r="AI78" s="75">
        <f>PXIL!H78</f>
        <v>0</v>
      </c>
      <c r="AJ78" s="75">
        <f>PXIL!N78</f>
        <v>0</v>
      </c>
      <c r="AK78" s="75">
        <f>RTM_IEX!H78</f>
        <v>96.59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65.180000000000007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15.678123379989634</v>
      </c>
      <c r="F79">
        <f>GT_Spot!P79</f>
        <v>0</v>
      </c>
      <c r="G79">
        <f>PPCL_NG!P79</f>
        <v>81.14</v>
      </c>
      <c r="H79">
        <f>PPCL_Spot!P79</f>
        <v>0</v>
      </c>
      <c r="I79">
        <f>Bawana_NG!P79</f>
        <v>126.13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8.2850695999999999</v>
      </c>
      <c r="O79">
        <f>BRPL_ISGS_exbus!BB79</f>
        <v>1037.3201808271942</v>
      </c>
      <c r="P79" s="77">
        <v>112.87</v>
      </c>
      <c r="Q79" s="77">
        <v>37.934392588303417</v>
      </c>
      <c r="R79" s="80">
        <v>0</v>
      </c>
      <c r="S79" s="80">
        <v>0</v>
      </c>
      <c r="T79" s="78">
        <f>SUMPRODUCT(LTA!F79:AJ79,LTA!F$101:AJ$101,LTA!F$103:AJ$103)</f>
        <v>8.6199999999999992</v>
      </c>
      <c r="U79" s="78">
        <f>SUMPRODUCT(LTA!F79:AJ79,LTA!F$102:AJ$102,LTA!F$103:AJ$103)</f>
        <v>42.9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49.57</v>
      </c>
      <c r="Z79" s="75">
        <f>IEX!N79</f>
        <v>0</v>
      </c>
      <c r="AA79" s="117">
        <f>STOA!H79</f>
        <v>349.74</v>
      </c>
      <c r="AB79" s="117">
        <f>-STOA!N79</f>
        <v>-107.19</v>
      </c>
      <c r="AC79">
        <f t="shared" si="3"/>
        <v>18.485549258508872</v>
      </c>
      <c r="AD79">
        <f t="shared" si="4"/>
        <v>1854.5054268888678</v>
      </c>
      <c r="AE79">
        <f>'IDT-1'!B79</f>
        <v>23.213999999999999</v>
      </c>
      <c r="AF79" s="26"/>
      <c r="AG79">
        <f t="shared" si="5"/>
        <v>1877.7194268888677</v>
      </c>
      <c r="AI79" s="75">
        <f>PXIL!H79</f>
        <v>0</v>
      </c>
      <c r="AJ79" s="75">
        <f>PXIL!N79</f>
        <v>0</v>
      </c>
      <c r="AK79" s="75">
        <f>RTM_IEX!H79</f>
        <v>48.76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67.36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15.678123379989634</v>
      </c>
      <c r="F80">
        <f>GT_Spot!P80</f>
        <v>0</v>
      </c>
      <c r="G80">
        <f>PPCL_NG!P80</f>
        <v>81.14</v>
      </c>
      <c r="H80">
        <f>PPCL_Spot!P80</f>
        <v>0</v>
      </c>
      <c r="I80">
        <f>Bawana_NG!P80</f>
        <v>126.47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7.6495575999999996</v>
      </c>
      <c r="O80">
        <f>BRPL_ISGS_exbus!BB80</f>
        <v>1014.6217216990651</v>
      </c>
      <c r="P80" s="77">
        <v>112.87</v>
      </c>
      <c r="Q80" s="77">
        <v>37.934392588303417</v>
      </c>
      <c r="R80" s="80">
        <v>0</v>
      </c>
      <c r="S80" s="80">
        <v>0</v>
      </c>
      <c r="T80" s="78">
        <f>SUMPRODUCT(LTA!F80:AJ80,LTA!F$101:AJ$101,LTA!F$103:AJ$103)</f>
        <v>8.59</v>
      </c>
      <c r="U80" s="78">
        <f>SUMPRODUCT(LTA!F80:AJ80,LTA!F$102:AJ$102,LTA!F$103:AJ$103)</f>
        <v>43.85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64.680000000000007</v>
      </c>
      <c r="Z80" s="75">
        <f>IEX!N80</f>
        <v>0</v>
      </c>
      <c r="AA80" s="117">
        <f>STOA!H80</f>
        <v>349.74</v>
      </c>
      <c r="AB80" s="117">
        <f>-STOA!N80</f>
        <v>-107.19</v>
      </c>
      <c r="AC80">
        <f t="shared" si="3"/>
        <v>18.419426312581336</v>
      </c>
      <c r="AD80">
        <f t="shared" si="4"/>
        <v>1847.0575787066662</v>
      </c>
      <c r="AE80">
        <f>'IDT-1'!B80</f>
        <v>19.977</v>
      </c>
      <c r="AF80" s="26"/>
      <c r="AG80">
        <f t="shared" si="5"/>
        <v>1867.0345787066663</v>
      </c>
      <c r="AI80" s="75">
        <f>PXIL!H80</f>
        <v>0</v>
      </c>
      <c r="AJ80" s="75">
        <f>PXIL!N80</f>
        <v>0</v>
      </c>
      <c r="AK80" s="75">
        <f>RTM_IEX!H80</f>
        <v>49.07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66.5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15.678123379989634</v>
      </c>
      <c r="F81">
        <f>GT_Spot!P81</f>
        <v>0</v>
      </c>
      <c r="G81">
        <f>PPCL_NG!P81</f>
        <v>81.14</v>
      </c>
      <c r="H81">
        <f>PPCL_Spot!P81</f>
        <v>0</v>
      </c>
      <c r="I81">
        <f>Bawana_NG!P81</f>
        <v>126.47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7.2816296000000005</v>
      </c>
      <c r="O81">
        <f>BRPL_ISGS_exbus!BB81</f>
        <v>1002.7188307440748</v>
      </c>
      <c r="P81" s="77">
        <v>112.87</v>
      </c>
      <c r="Q81" s="77">
        <v>37.934392588303417</v>
      </c>
      <c r="R81" s="80">
        <v>0</v>
      </c>
      <c r="S81" s="80">
        <v>0</v>
      </c>
      <c r="T81" s="78">
        <f>SUMPRODUCT(LTA!F81:AJ81,LTA!F$101:AJ$101,LTA!F$103:AJ$103)</f>
        <v>8.629999999999999</v>
      </c>
      <c r="U81" s="78">
        <f>SUMPRODUCT(LTA!F81:AJ81,LTA!F$102:AJ$102,LTA!F$103:AJ$103)</f>
        <v>44.19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125.43</v>
      </c>
      <c r="Z81" s="75">
        <f>IEX!N81</f>
        <v>0</v>
      </c>
      <c r="AA81" s="117">
        <f>STOA!H81</f>
        <v>259.75</v>
      </c>
      <c r="AB81" s="117">
        <f>-STOA!N81</f>
        <v>-107.19</v>
      </c>
      <c r="AC81">
        <f t="shared" si="3"/>
        <v>17.899779105777426</v>
      </c>
      <c r="AD81">
        <f t="shared" si="4"/>
        <v>1788.5264069584803</v>
      </c>
      <c r="AE81">
        <f>'IDT-1'!B81</f>
        <v>17.073</v>
      </c>
      <c r="AF81" s="26"/>
      <c r="AG81">
        <f t="shared" si="5"/>
        <v>1805.5994069584804</v>
      </c>
      <c r="AI81" s="75">
        <f>PXIL!H81</f>
        <v>0</v>
      </c>
      <c r="AJ81" s="75">
        <f>PXIL!N81</f>
        <v>0</v>
      </c>
      <c r="AK81" s="75">
        <f>RTM_IEX!H81</f>
        <v>31.5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66.150000000000006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15.678123379989634</v>
      </c>
      <c r="F82">
        <f>GT_Spot!P82</f>
        <v>0</v>
      </c>
      <c r="G82">
        <f>PPCL_NG!P82</f>
        <v>81.14</v>
      </c>
      <c r="H82">
        <f>PPCL_Spot!P82</f>
        <v>0</v>
      </c>
      <c r="I82">
        <f>Bawana_NG!P82</f>
        <v>126.47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7.8836936</v>
      </c>
      <c r="O82">
        <f>BRPL_ISGS_exbus!BB82</f>
        <v>993.46007769947471</v>
      </c>
      <c r="P82" s="77">
        <v>112.87</v>
      </c>
      <c r="Q82" s="77">
        <v>37.934392588303417</v>
      </c>
      <c r="R82" s="80">
        <v>0</v>
      </c>
      <c r="S82" s="80">
        <v>0</v>
      </c>
      <c r="T82" s="78">
        <f>SUMPRODUCT(LTA!F82:AJ82,LTA!F$101:AJ$101,LTA!F$103:AJ$103)</f>
        <v>8.629999999999999</v>
      </c>
      <c r="U82" s="78">
        <f>SUMPRODUCT(LTA!F82:AJ82,LTA!F$102:AJ$102,LTA!F$103:AJ$103)</f>
        <v>43.65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114.7</v>
      </c>
      <c r="Z82" s="75">
        <f>IEX!N82</f>
        <v>0</v>
      </c>
      <c r="AA82" s="117">
        <f>STOA!H82</f>
        <v>266.45</v>
      </c>
      <c r="AB82" s="117">
        <f>-STOA!N82</f>
        <v>-107.19</v>
      </c>
      <c r="AC82">
        <f t="shared" si="3"/>
        <v>17.762352242184942</v>
      </c>
      <c r="AD82">
        <f t="shared" si="4"/>
        <v>1773.0471447774726</v>
      </c>
      <c r="AE82">
        <f>'IDT-1'!B82</f>
        <v>28.988</v>
      </c>
      <c r="AF82" s="26"/>
      <c r="AG82">
        <f t="shared" si="5"/>
        <v>1802.0351447774726</v>
      </c>
      <c r="AI82" s="75">
        <f>PXIL!H82</f>
        <v>0</v>
      </c>
      <c r="AJ82" s="75">
        <f>PXIL!N82</f>
        <v>0</v>
      </c>
      <c r="AK82" s="75">
        <f>RTM_IEX!H82</f>
        <v>28.05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67.209999999999994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15.678123379989634</v>
      </c>
      <c r="F83">
        <f>GT_Spot!P83</f>
        <v>0</v>
      </c>
      <c r="G83">
        <f>PPCL_NG!P83</f>
        <v>56.383366662745566</v>
      </c>
      <c r="H83">
        <f>PPCL_Spot!P83</f>
        <v>0</v>
      </c>
      <c r="I83">
        <f>Bawana_NG!P83</f>
        <v>126.47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7.7064191999999991</v>
      </c>
      <c r="O83">
        <f>BRPL_ISGS_exbus!BB83</f>
        <v>972.50306474261424</v>
      </c>
      <c r="P83" s="77">
        <v>112.87</v>
      </c>
      <c r="Q83" s="77">
        <v>37.934392588303417</v>
      </c>
      <c r="R83" s="80">
        <v>0</v>
      </c>
      <c r="S83" s="80">
        <v>0</v>
      </c>
      <c r="T83" s="78">
        <f>SUMPRODUCT(LTA!F83:AJ83,LTA!F$101:AJ$101,LTA!F$103:AJ$103)</f>
        <v>8.65</v>
      </c>
      <c r="U83" s="78">
        <f>SUMPRODUCT(LTA!F83:AJ83,LTA!F$102:AJ$102,LTA!F$103:AJ$103)</f>
        <v>39.94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315.83999999999997</v>
      </c>
      <c r="Z83" s="75">
        <f>IEX!N83</f>
        <v>0</v>
      </c>
      <c r="AA83" s="117">
        <f>STOA!H83</f>
        <v>32.85</v>
      </c>
      <c r="AB83" s="117">
        <f>-STOA!N83</f>
        <v>-107.19</v>
      </c>
      <c r="AC83">
        <f t="shared" si="3"/>
        <v>17.037312140076732</v>
      </c>
      <c r="AD83">
        <f t="shared" si="4"/>
        <v>1691.3812641854654</v>
      </c>
      <c r="AE83">
        <f>'IDT-1'!B83</f>
        <v>43.667999999999999</v>
      </c>
      <c r="AF83" s="26"/>
      <c r="AG83">
        <f t="shared" si="5"/>
        <v>1735.0492641854653</v>
      </c>
      <c r="AI83" s="75">
        <f>PXIL!H83</f>
        <v>0</v>
      </c>
      <c r="AJ83" s="75">
        <f>PXIL!N83</f>
        <v>0</v>
      </c>
      <c r="AK83" s="75">
        <f>RTM_IEX!H83</f>
        <v>94.91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15.678123379989634</v>
      </c>
      <c r="F84">
        <f>GT_Spot!P84</f>
        <v>0</v>
      </c>
      <c r="G84">
        <f>PPCL_NG!P84</f>
        <v>56.663333725444062</v>
      </c>
      <c r="H84">
        <f>PPCL_Spot!P84</f>
        <v>0</v>
      </c>
      <c r="I84">
        <f>Bawana_NG!P84</f>
        <v>126.47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8.1713463999999991</v>
      </c>
      <c r="O84">
        <f>BRPL_ISGS_exbus!BB84</f>
        <v>954.34690076660002</v>
      </c>
      <c r="P84" s="77">
        <v>112.87</v>
      </c>
      <c r="Q84" s="77">
        <v>37.934392588303417</v>
      </c>
      <c r="R84" s="80">
        <v>0</v>
      </c>
      <c r="S84" s="80">
        <v>0</v>
      </c>
      <c r="T84" s="78">
        <f>SUMPRODUCT(LTA!F84:AJ84,LTA!F$101:AJ$101,LTA!F$103:AJ$103)</f>
        <v>8.61</v>
      </c>
      <c r="U84" s="78">
        <f>SUMPRODUCT(LTA!F84:AJ84,LTA!F$102:AJ$102,LTA!F$103:AJ$103)</f>
        <v>40.14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463.47</v>
      </c>
      <c r="Z84" s="75">
        <f>IEX!N84</f>
        <v>0</v>
      </c>
      <c r="AA84" s="117">
        <f>STOA!H84</f>
        <v>32.85</v>
      </c>
      <c r="AB84" s="117">
        <f>-STOA!N84</f>
        <v>-107.19</v>
      </c>
      <c r="AC84">
        <f t="shared" si="3"/>
        <v>17.615780792265411</v>
      </c>
      <c r="AD84">
        <f t="shared" si="4"/>
        <v>1696.271525819961</v>
      </c>
      <c r="AE84">
        <f>'IDT-1'!B84</f>
        <v>52.258000000000003</v>
      </c>
      <c r="AF84" s="26"/>
      <c r="AG84">
        <f t="shared" si="5"/>
        <v>1748.529525819961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-30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15.678123379989634</v>
      </c>
      <c r="F85">
        <f>GT_Spot!P85</f>
        <v>0</v>
      </c>
      <c r="G85">
        <f>PPCL_NG!P85</f>
        <v>56.663333725444062</v>
      </c>
      <c r="H85">
        <f>PPCL_Spot!P85</f>
        <v>0</v>
      </c>
      <c r="I85">
        <f>Bawana_NG!P85</f>
        <v>75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8.4054823999999986</v>
      </c>
      <c r="O85">
        <f>BRPL_ISGS_exbus!BB85</f>
        <v>943.86175942540001</v>
      </c>
      <c r="P85" s="77">
        <v>112.87</v>
      </c>
      <c r="Q85" s="77">
        <v>37.934392588303417</v>
      </c>
      <c r="R85" s="80">
        <v>0</v>
      </c>
      <c r="S85" s="80">
        <v>0</v>
      </c>
      <c r="T85" s="78">
        <f>SUMPRODUCT(LTA!F85:AJ85,LTA!F$101:AJ$101,LTA!F$103:AJ$103)</f>
        <v>8.65</v>
      </c>
      <c r="U85" s="78">
        <f>SUMPRODUCT(LTA!F85:AJ85,LTA!F$102:AJ$102,LTA!F$103:AJ$103)</f>
        <v>40.26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495.93</v>
      </c>
      <c r="Z85" s="75">
        <f>IEX!N85</f>
        <v>0</v>
      </c>
      <c r="AA85" s="117">
        <f>STOA!H85</f>
        <v>32.85</v>
      </c>
      <c r="AB85" s="117">
        <f>-STOA!N85</f>
        <v>-107.19</v>
      </c>
      <c r="AC85">
        <f t="shared" si="3"/>
        <v>17.325844119596994</v>
      </c>
      <c r="AD85">
        <f t="shared" si="4"/>
        <v>1723.8804571514297</v>
      </c>
      <c r="AE85">
        <f>'IDT-1'!B85</f>
        <v>59.722000000000001</v>
      </c>
      <c r="AF85" s="26"/>
      <c r="AG85">
        <f t="shared" si="5"/>
        <v>1783.6024571514297</v>
      </c>
      <c r="AI85" s="75">
        <f>PXIL!H85</f>
        <v>0</v>
      </c>
      <c r="AJ85" s="75">
        <f>PXIL!N85</f>
        <v>0</v>
      </c>
      <c r="AK85" s="75">
        <f>RTM_IEX!H85</f>
        <v>26.42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15.678123379989634</v>
      </c>
      <c r="F86">
        <f>GT_Spot!P86</f>
        <v>0</v>
      </c>
      <c r="G86">
        <f>PPCL_NG!P86</f>
        <v>56.663333725444062</v>
      </c>
      <c r="H86">
        <f>PPCL_Spot!P86</f>
        <v>0</v>
      </c>
      <c r="I86">
        <f>Bawana_NG!P86</f>
        <v>75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8.3168451999999995</v>
      </c>
      <c r="O86">
        <f>BRPL_ISGS_exbus!BB86</f>
        <v>941.56849067979999</v>
      </c>
      <c r="P86" s="77">
        <v>112.87</v>
      </c>
      <c r="Q86" s="77">
        <v>37.934392588303417</v>
      </c>
      <c r="R86" s="80">
        <v>0</v>
      </c>
      <c r="S86" s="80">
        <v>0</v>
      </c>
      <c r="T86" s="78">
        <f>SUMPRODUCT(LTA!F86:AJ86,LTA!F$101:AJ$101,LTA!F$103:AJ$103)</f>
        <v>8.64</v>
      </c>
      <c r="U86" s="78">
        <f>SUMPRODUCT(LTA!F86:AJ86,LTA!F$102:AJ$102,LTA!F$103:AJ$103)</f>
        <v>40.32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455.73</v>
      </c>
      <c r="Z86" s="75">
        <f>IEX!N86</f>
        <v>0</v>
      </c>
      <c r="AA86" s="117">
        <f>STOA!H86</f>
        <v>32.85</v>
      </c>
      <c r="AB86" s="117">
        <f>-STOA!N86</f>
        <v>-107.19</v>
      </c>
      <c r="AC86">
        <f t="shared" si="3"/>
        <v>16.97963534727571</v>
      </c>
      <c r="AD86">
        <f t="shared" si="4"/>
        <v>1684.8847599781507</v>
      </c>
      <c r="AE86">
        <f>'IDT-1'!B86</f>
        <v>87.728999999999999</v>
      </c>
      <c r="AF86" s="26"/>
      <c r="AG86">
        <f t="shared" si="5"/>
        <v>1772.6137599781507</v>
      </c>
      <c r="AI86" s="75">
        <f>PXIL!H86</f>
        <v>0</v>
      </c>
      <c r="AJ86" s="75">
        <f>PXIL!N86</f>
        <v>0</v>
      </c>
      <c r="AK86" s="75">
        <f>RTM_IEX!H86</f>
        <v>29.61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15.678123379989634</v>
      </c>
      <c r="F87">
        <f>GT_Spot!P87</f>
        <v>0</v>
      </c>
      <c r="G87">
        <f>PPCL_NG!P87</f>
        <v>41.74</v>
      </c>
      <c r="H87">
        <f>PPCL_Spot!P87</f>
        <v>0</v>
      </c>
      <c r="I87">
        <f>Bawana_NG!P87</f>
        <v>76.02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8.412172</v>
      </c>
      <c r="O87">
        <f>BRPL_ISGS_exbus!BB87</f>
        <v>942.49861482460017</v>
      </c>
      <c r="P87" s="77">
        <v>112.87</v>
      </c>
      <c r="Q87" s="77">
        <v>37.934392588303417</v>
      </c>
      <c r="R87" s="80">
        <v>0</v>
      </c>
      <c r="S87" s="80">
        <v>0</v>
      </c>
      <c r="T87" s="78">
        <f>SUMPRODUCT(LTA!F87:AJ87,LTA!F$101:AJ$101,LTA!F$103:AJ$103)</f>
        <v>17.52</v>
      </c>
      <c r="U87" s="78">
        <f>SUMPRODUCT(LTA!F87:AJ87,LTA!F$102:AJ$102,LTA!F$103:AJ$103)</f>
        <v>40.29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399.24</v>
      </c>
      <c r="Z87" s="75">
        <f>IEX!N87</f>
        <v>0</v>
      </c>
      <c r="AA87" s="117">
        <f>STOA!H87</f>
        <v>32.880000000000003</v>
      </c>
      <c r="AB87" s="117">
        <f>-STOA!N87</f>
        <v>-107.19</v>
      </c>
      <c r="AC87">
        <f t="shared" si="3"/>
        <v>16.41302197880605</v>
      </c>
      <c r="AD87">
        <f t="shared" si="4"/>
        <v>1621.0634905659765</v>
      </c>
      <c r="AE87">
        <f>'IDT-1'!B87</f>
        <v>137.209</v>
      </c>
      <c r="AF87" s="26"/>
      <c r="AG87">
        <f t="shared" si="5"/>
        <v>1758.2724905659766</v>
      </c>
      <c r="AI87" s="75">
        <f>PXIL!H87</f>
        <v>0</v>
      </c>
      <c r="AJ87" s="75">
        <f>PXIL!N87</f>
        <v>0</v>
      </c>
      <c r="AK87" s="75">
        <f>RTM_IEX!H87</f>
        <v>25.71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15.678123379989634</v>
      </c>
      <c r="F88">
        <f>GT_Spot!P88</f>
        <v>0</v>
      </c>
      <c r="G88">
        <f>PPCL_NG!P88</f>
        <v>41.74</v>
      </c>
      <c r="H88">
        <f>PPCL_Spot!P88</f>
        <v>0</v>
      </c>
      <c r="I88">
        <f>Bawana_NG!P88</f>
        <v>76.02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8.3318967999999991</v>
      </c>
      <c r="O88">
        <f>BRPL_ISGS_exbus!BB88</f>
        <v>940.83367255400015</v>
      </c>
      <c r="P88" s="77">
        <v>112.87</v>
      </c>
      <c r="Q88" s="77">
        <v>37.934392588303417</v>
      </c>
      <c r="R88" s="80">
        <v>0</v>
      </c>
      <c r="S88" s="80">
        <v>0</v>
      </c>
      <c r="T88" s="78">
        <f>SUMPRODUCT(LTA!F88:AJ88,LTA!F$101:AJ$101,LTA!F$103:AJ$103)</f>
        <v>19.54</v>
      </c>
      <c r="U88" s="78">
        <f>SUMPRODUCT(LTA!F88:AJ88,LTA!F$102:AJ$102,LTA!F$103:AJ$103)</f>
        <v>49.31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376.26</v>
      </c>
      <c r="Z88" s="75">
        <f>IEX!N88</f>
        <v>0</v>
      </c>
      <c r="AA88" s="117">
        <f>STOA!H88</f>
        <v>32.880000000000003</v>
      </c>
      <c r="AB88" s="117">
        <f>-STOA!N88</f>
        <v>-107.19</v>
      </c>
      <c r="AC88">
        <f t="shared" si="3"/>
        <v>16.193504065064765</v>
      </c>
      <c r="AD88">
        <f t="shared" si="4"/>
        <v>1596.3377910091176</v>
      </c>
      <c r="AE88">
        <f>'IDT-1'!B88</f>
        <v>166.85</v>
      </c>
      <c r="AF88" s="26"/>
      <c r="AG88">
        <f t="shared" si="5"/>
        <v>1763.1877910091175</v>
      </c>
      <c r="AI88" s="75">
        <f>PXIL!H88</f>
        <v>0</v>
      </c>
      <c r="AJ88" s="75">
        <f>PXIL!N88</f>
        <v>0</v>
      </c>
      <c r="AK88" s="75">
        <f>RTM_IEX!H88</f>
        <v>14.45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15.678123379989634</v>
      </c>
      <c r="F89">
        <f>GT_Spot!P89</f>
        <v>0</v>
      </c>
      <c r="G89">
        <f>PPCL_NG!P89</f>
        <v>46.577255518251306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8.3803964000000004</v>
      </c>
      <c r="O89">
        <f>BRPL_ISGS_exbus!BB89</f>
        <v>937.51748884983158</v>
      </c>
      <c r="P89" s="77">
        <v>112.87</v>
      </c>
      <c r="Q89" s="77">
        <v>37.934392588303417</v>
      </c>
      <c r="R89" s="80">
        <v>0</v>
      </c>
      <c r="S89" s="80">
        <v>0</v>
      </c>
      <c r="T89" s="78">
        <f>SUMPRODUCT(LTA!F89:AJ89,LTA!F$101:AJ$101,LTA!F$103:AJ$103)</f>
        <v>19</v>
      </c>
      <c r="U89" s="78">
        <f>SUMPRODUCT(LTA!F89:AJ89,LTA!F$102:AJ$102,LTA!F$103:AJ$103)</f>
        <v>47.96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390.62</v>
      </c>
      <c r="Z89" s="75">
        <f>IEX!N89</f>
        <v>0</v>
      </c>
      <c r="AA89" s="117">
        <f>STOA!H89</f>
        <v>32.880000000000003</v>
      </c>
      <c r="AB89" s="117">
        <f>-STOA!N89</f>
        <v>-107.19</v>
      </c>
      <c r="AC89">
        <f t="shared" si="3"/>
        <v>16.663916119174555</v>
      </c>
      <c r="AD89">
        <f t="shared" si="4"/>
        <v>1589.0569503690911</v>
      </c>
      <c r="AE89">
        <f>'IDT-1'!B89</f>
        <v>130.41999999999999</v>
      </c>
      <c r="AF89" s="26"/>
      <c r="AG89">
        <f t="shared" si="5"/>
        <v>1719.4769503690911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15.678123379989634</v>
      </c>
      <c r="F90">
        <f>GT_Spot!P90</f>
        <v>0</v>
      </c>
      <c r="G90">
        <f>PPCL_NG!P90</f>
        <v>58.726795628259168</v>
      </c>
      <c r="H90">
        <f>PPCL_Spot!P90</f>
        <v>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8.2449319999999986</v>
      </c>
      <c r="O90">
        <f>BRPL_ISGS_exbus!BB90</f>
        <v>927.32567755940431</v>
      </c>
      <c r="P90" s="77">
        <v>112.87</v>
      </c>
      <c r="Q90" s="77">
        <v>37.934392588303417</v>
      </c>
      <c r="R90" s="80">
        <v>0</v>
      </c>
      <c r="S90" s="80">
        <v>0</v>
      </c>
      <c r="T90" s="78">
        <f>SUMPRODUCT(LTA!F90:AJ90,LTA!F$101:AJ$101,LTA!F$103:AJ$103)</f>
        <v>18.05</v>
      </c>
      <c r="U90" s="78">
        <f>SUMPRODUCT(LTA!F90:AJ90,LTA!F$102:AJ$102,LTA!F$103:AJ$103)</f>
        <v>46.34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482.53</v>
      </c>
      <c r="Z90" s="75">
        <f>IEX!N90</f>
        <v>0</v>
      </c>
      <c r="AA90" s="117">
        <f>STOA!H90</f>
        <v>32.880000000000003</v>
      </c>
      <c r="AB90" s="117">
        <f>-STOA!N90</f>
        <v>-107.19</v>
      </c>
      <c r="AC90">
        <f t="shared" si="3"/>
        <v>17.33297213323393</v>
      </c>
      <c r="AD90">
        <f t="shared" si="4"/>
        <v>1694.5501587746121</v>
      </c>
      <c r="AE90">
        <f>'IDT-1'!B90</f>
        <v>0</v>
      </c>
      <c r="AF90" s="26"/>
      <c r="AG90">
        <f t="shared" si="5"/>
        <v>1694.5501587746121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-15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15.678123379989634</v>
      </c>
      <c r="F91">
        <f>GT_Spot!P91</f>
        <v>0</v>
      </c>
      <c r="G91">
        <f>PPCL_NG!P91</f>
        <v>73.905501250089287</v>
      </c>
      <c r="H91">
        <f>PPCL_Spot!P91</f>
        <v>0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8.1161571999999982</v>
      </c>
      <c r="O91">
        <f>BRPL_ISGS_exbus!BB91</f>
        <v>927.60245462698276</v>
      </c>
      <c r="P91" s="77">
        <v>112.87</v>
      </c>
      <c r="Q91" s="77">
        <v>37.934392588303417</v>
      </c>
      <c r="R91" s="80">
        <v>0</v>
      </c>
      <c r="S91" s="80">
        <v>0</v>
      </c>
      <c r="T91" s="78">
        <f>SUMPRODUCT(LTA!F91:AJ91,LTA!F$101:AJ$101,LTA!F$103:AJ$103)</f>
        <v>17.05</v>
      </c>
      <c r="U91" s="78">
        <f>SUMPRODUCT(LTA!F91:AJ91,LTA!F$102:AJ$102,LTA!F$103:AJ$103)</f>
        <v>45.55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440.41</v>
      </c>
      <c r="Z91" s="75">
        <f>IEX!N91</f>
        <v>0</v>
      </c>
      <c r="AA91" s="117">
        <f>STOA!H91</f>
        <v>32.880000000000003</v>
      </c>
      <c r="AB91" s="117">
        <f>-STOA!N91</f>
        <v>-107.19</v>
      </c>
      <c r="AC91">
        <f t="shared" si="3"/>
        <v>17.365539243370982</v>
      </c>
      <c r="AD91">
        <f t="shared" si="4"/>
        <v>1633.9342995538839</v>
      </c>
      <c r="AE91">
        <f>'IDT-1'!B91</f>
        <v>0</v>
      </c>
      <c r="AF91" s="26"/>
      <c r="AG91">
        <f t="shared" si="5"/>
        <v>1633.9342995538839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-47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15.678123379989634</v>
      </c>
      <c r="F92">
        <f>GT_Spot!P92</f>
        <v>0</v>
      </c>
      <c r="G92">
        <f>PPCL_NG!P92</f>
        <v>78.467538032997666</v>
      </c>
      <c r="H92">
        <f>PPCL_Spot!P92</f>
        <v>0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8.0994332</v>
      </c>
      <c r="O92">
        <f>BRPL_ISGS_exbus!BB92</f>
        <v>921.40475902438266</v>
      </c>
      <c r="P92" s="77">
        <v>112.87</v>
      </c>
      <c r="Q92" s="77">
        <v>37.934392588303417</v>
      </c>
      <c r="R92" s="80">
        <v>0</v>
      </c>
      <c r="S92" s="80">
        <v>0</v>
      </c>
      <c r="T92" s="78">
        <f>SUMPRODUCT(LTA!F92:AJ92,LTA!F$101:AJ$101,LTA!F$103:AJ$103)</f>
        <v>27.58</v>
      </c>
      <c r="U92" s="78">
        <f>SUMPRODUCT(LTA!F92:AJ92,LTA!F$102:AJ$102,LTA!F$103:AJ$103)</f>
        <v>54.61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382.96</v>
      </c>
      <c r="Z92" s="75">
        <f>IEX!N92</f>
        <v>0</v>
      </c>
      <c r="AA92" s="117">
        <f>STOA!H92</f>
        <v>32.880000000000003</v>
      </c>
      <c r="AB92" s="117">
        <f>-STOA!N92</f>
        <v>-107.19</v>
      </c>
      <c r="AC92">
        <f t="shared" si="3"/>
        <v>17.053342784646471</v>
      </c>
      <c r="AD92">
        <f t="shared" si="4"/>
        <v>1590.7341131929163</v>
      </c>
      <c r="AE92">
        <f>'IDT-1'!B92</f>
        <v>0</v>
      </c>
      <c r="AF92" s="26"/>
      <c r="AG92">
        <f t="shared" si="5"/>
        <v>1590.7341131929163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-51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15.678123379989634</v>
      </c>
      <c r="F93">
        <f>GT_Spot!P93</f>
        <v>0</v>
      </c>
      <c r="G93">
        <f>PPCL_NG!P93</f>
        <v>76.410542104135445</v>
      </c>
      <c r="H93">
        <f>PPCL_Spot!P93</f>
        <v>0</v>
      </c>
      <c r="I93">
        <f>Bawana_NG!P93</f>
        <v>82.26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8.3084831999999995</v>
      </c>
      <c r="O93">
        <f>BRPL_ISGS_exbus!BB93</f>
        <v>923.91179767235099</v>
      </c>
      <c r="P93" s="77">
        <v>112.87</v>
      </c>
      <c r="Q93" s="77">
        <v>37.934392588303417</v>
      </c>
      <c r="R93" s="80">
        <v>0</v>
      </c>
      <c r="S93" s="80">
        <v>0</v>
      </c>
      <c r="T93" s="78">
        <f>SUMPRODUCT(LTA!F93:AJ93,LTA!F$101:AJ$101,LTA!F$103:AJ$103)</f>
        <v>26.93</v>
      </c>
      <c r="U93" s="78">
        <f>SUMPRODUCT(LTA!F93:AJ93,LTA!F$102:AJ$102,LTA!F$103:AJ$103)</f>
        <v>60.03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320.73</v>
      </c>
      <c r="Z93" s="75">
        <f>IEX!N93</f>
        <v>0</v>
      </c>
      <c r="AA93" s="117">
        <f>STOA!H93</f>
        <v>32.880000000000003</v>
      </c>
      <c r="AB93" s="117">
        <f>-STOA!N93</f>
        <v>-107.19</v>
      </c>
      <c r="AC93">
        <f t="shared" si="3"/>
        <v>16.436239310663389</v>
      </c>
      <c r="AD93">
        <f t="shared" si="4"/>
        <v>1513.1903093860058</v>
      </c>
      <c r="AE93">
        <f>'IDT-1'!B93</f>
        <v>0</v>
      </c>
      <c r="AF93" s="26"/>
      <c r="AG93">
        <f t="shared" si="5"/>
        <v>1513.1903093860058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-55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15.678123379989634</v>
      </c>
      <c r="F94">
        <f>GT_Spot!P94</f>
        <v>0</v>
      </c>
      <c r="G94">
        <f>PPCL_NG!P94</f>
        <v>95.32</v>
      </c>
      <c r="H94">
        <f>PPCL_Spot!P94</f>
        <v>0</v>
      </c>
      <c r="I94">
        <f>Bawana_NG!P94</f>
        <v>82.26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8.2516216</v>
      </c>
      <c r="O94">
        <f>BRPL_ISGS_exbus!BB94</f>
        <v>943.43543380358346</v>
      </c>
      <c r="P94" s="77">
        <v>112.87</v>
      </c>
      <c r="Q94" s="77">
        <v>37.934392588303417</v>
      </c>
      <c r="R94" s="80">
        <v>0</v>
      </c>
      <c r="S94" s="80">
        <v>0</v>
      </c>
      <c r="T94" s="78">
        <f>SUMPRODUCT(LTA!F94:AJ94,LTA!F$101:AJ$101,LTA!F$103:AJ$103)</f>
        <v>26.43</v>
      </c>
      <c r="U94" s="78">
        <f>SUMPRODUCT(LTA!F94:AJ94,LTA!F$102:AJ$102,LTA!F$103:AJ$103)</f>
        <v>58.85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220.2</v>
      </c>
      <c r="Z94" s="75">
        <f>IEX!N94</f>
        <v>0</v>
      </c>
      <c r="AA94" s="117">
        <f>STOA!H94</f>
        <v>32.880000000000003</v>
      </c>
      <c r="AB94" s="117">
        <f>-STOA!N94</f>
        <v>-107.19</v>
      </c>
      <c r="AC94">
        <f t="shared" si="3"/>
        <v>15.830111518410867</v>
      </c>
      <c r="AD94">
        <f t="shared" si="4"/>
        <v>1454.9626696053554</v>
      </c>
      <c r="AE94">
        <f>'IDT-1'!B94</f>
        <v>0</v>
      </c>
      <c r="AF94" s="26"/>
      <c r="AG94">
        <f t="shared" si="5"/>
        <v>1454.9626696053554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-50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15.678123379989634</v>
      </c>
      <c r="F95">
        <f>GT_Spot!P95</f>
        <v>0</v>
      </c>
      <c r="G95">
        <f>PPCL_NG!P95</f>
        <v>95.32</v>
      </c>
      <c r="H95">
        <f>PPCL_Spot!P95</f>
        <v>0</v>
      </c>
      <c r="I95">
        <f>Bawana_NG!P95</f>
        <v>82.26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8.1479327999999995</v>
      </c>
      <c r="O95">
        <f>BRPL_ISGS_exbus!BB95</f>
        <v>888.02877271697628</v>
      </c>
      <c r="P95" s="77">
        <v>112.87</v>
      </c>
      <c r="Q95" s="77">
        <v>37.934392588303417</v>
      </c>
      <c r="R95" s="80">
        <v>0</v>
      </c>
      <c r="S95" s="80">
        <v>0</v>
      </c>
      <c r="T95" s="78">
        <f>SUMPRODUCT(LTA!F95:AJ95,LTA!F$101:AJ$101,LTA!F$103:AJ$103)</f>
        <v>25.73</v>
      </c>
      <c r="U95" s="78">
        <f>SUMPRODUCT(LTA!F95:AJ95,LTA!F$102:AJ$102,LTA!F$103:AJ$103)</f>
        <v>58.269999999999996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162.75</v>
      </c>
      <c r="Z95" s="75">
        <f>IEX!N95</f>
        <v>0</v>
      </c>
      <c r="AA95" s="117">
        <f>STOA!H95</f>
        <v>32.880000000000003</v>
      </c>
      <c r="AB95" s="117">
        <f>-STOA!N95</f>
        <v>-107.19</v>
      </c>
      <c r="AC95">
        <f t="shared" si="3"/>
        <v>14.771527674275546</v>
      </c>
      <c r="AD95">
        <f t="shared" si="4"/>
        <v>1347.7809035628832</v>
      </c>
      <c r="AE95">
        <f>'IDT-1'!B95</f>
        <v>0</v>
      </c>
      <c r="AF95" s="26"/>
      <c r="AG95">
        <f t="shared" si="5"/>
        <v>1347.7809035628832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-44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15.678123379989634</v>
      </c>
      <c r="F96">
        <f>GT_Spot!P96</f>
        <v>0</v>
      </c>
      <c r="G96">
        <f>PPCL_NG!P96</f>
        <v>95.32</v>
      </c>
      <c r="H96">
        <f>PPCL_Spot!P96</f>
        <v>0</v>
      </c>
      <c r="I96">
        <f>Bawana_NG!P96</f>
        <v>82.26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8.1245191999999982</v>
      </c>
      <c r="O96">
        <f>BRPL_ISGS_exbus!BB96</f>
        <v>879.32499842708887</v>
      </c>
      <c r="P96" s="77">
        <v>112.87</v>
      </c>
      <c r="Q96" s="77">
        <v>37.934392588303417</v>
      </c>
      <c r="R96" s="80">
        <v>0</v>
      </c>
      <c r="S96" s="80">
        <v>0</v>
      </c>
      <c r="T96" s="78">
        <f>SUMPRODUCT(LTA!F96:AJ96,LTA!F$101:AJ$101,LTA!F$103:AJ$103)</f>
        <v>20.65</v>
      </c>
      <c r="U96" s="78">
        <f>SUMPRODUCT(LTA!F96:AJ96,LTA!F$102:AJ$102,LTA!F$103:AJ$103)</f>
        <v>56.739999999999995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73.709999999999994</v>
      </c>
      <c r="Z96" s="75">
        <f>IEX!N96</f>
        <v>0</v>
      </c>
      <c r="AA96" s="117">
        <f>STOA!H96</f>
        <v>32.880000000000003</v>
      </c>
      <c r="AB96" s="117">
        <f>-STOA!N96</f>
        <v>-107.19</v>
      </c>
      <c r="AC96">
        <f t="shared" si="3"/>
        <v>13.808617783233563</v>
      </c>
      <c r="AD96">
        <f t="shared" si="4"/>
        <v>1249.366625564038</v>
      </c>
      <c r="AE96">
        <f>'IDT-1'!B96</f>
        <v>16.937999999999999</v>
      </c>
      <c r="AF96" s="26"/>
      <c r="AG96">
        <f t="shared" si="5"/>
        <v>1266.3046255640381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-39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15.678123379989634</v>
      </c>
      <c r="F97">
        <f>GT_Spot!P97</f>
        <v>0</v>
      </c>
      <c r="G97">
        <f>PPCL_NG!P97</f>
        <v>95.32</v>
      </c>
      <c r="H97">
        <f>PPCL_Spot!P97</f>
        <v>0</v>
      </c>
      <c r="I97">
        <f>Bawana_NG!P97</f>
        <v>82.26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8.0442439999999991</v>
      </c>
      <c r="O97">
        <f>BRPL_ISGS_exbus!BB97</f>
        <v>860.9301451773299</v>
      </c>
      <c r="P97" s="77">
        <v>112.87</v>
      </c>
      <c r="Q97" s="77">
        <v>37.934392588303417</v>
      </c>
      <c r="R97" s="80">
        <v>0</v>
      </c>
      <c r="S97" s="80">
        <v>0</v>
      </c>
      <c r="T97" s="78">
        <f>SUMPRODUCT(LTA!F97:AJ97,LTA!F$101:AJ$101,LTA!F$103:AJ$103)</f>
        <v>20.67</v>
      </c>
      <c r="U97" s="78">
        <f>SUMPRODUCT(LTA!F97:AJ97,LTA!F$102:AJ$102,LTA!F$103:AJ$103)</f>
        <v>57.25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2.91</v>
      </c>
      <c r="AB97" s="117">
        <f>-STOA!N97</f>
        <v>-107.19</v>
      </c>
      <c r="AC97">
        <f t="shared" si="3"/>
        <v>12.676169760220318</v>
      </c>
      <c r="AD97">
        <f t="shared" si="4"/>
        <v>1135.8739451372924</v>
      </c>
      <c r="AE97">
        <f>'IDT-1'!B97</f>
        <v>60.408000000000001</v>
      </c>
      <c r="AF97" s="26"/>
      <c r="AG97">
        <f t="shared" si="5"/>
        <v>1196.2819451372923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-32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15.678123379989634</v>
      </c>
      <c r="F98">
        <f>GT_Spot!P98</f>
        <v>0</v>
      </c>
      <c r="G98">
        <f>PPCL_NG!P98</f>
        <v>95.32</v>
      </c>
      <c r="H98">
        <f>PPCL_Spot!P98</f>
        <v>0</v>
      </c>
      <c r="I98">
        <f>Bawana_NG!P98</f>
        <v>82.26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8.2516216</v>
      </c>
      <c r="O98">
        <f>BRPL_ISGS_exbus!BB98</f>
        <v>844.35642108574439</v>
      </c>
      <c r="P98" s="77">
        <v>112.87</v>
      </c>
      <c r="Q98" s="77">
        <v>37.934392588303417</v>
      </c>
      <c r="R98" s="80">
        <v>0</v>
      </c>
      <c r="S98" s="80">
        <v>0</v>
      </c>
      <c r="T98" s="78">
        <f>SUMPRODUCT(LTA!F98:AJ98,LTA!F$101:AJ$101,LTA!F$103:AJ$103)</f>
        <v>20.350000000000001</v>
      </c>
      <c r="U98" s="78">
        <f>SUMPRODUCT(LTA!F98:AJ98,LTA!F$102:AJ$102,LTA!F$103:AJ$103)</f>
        <v>56.35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2.91</v>
      </c>
      <c r="AB98" s="117">
        <f>-STOA!N98</f>
        <v>-107.19</v>
      </c>
      <c r="AC98">
        <f t="shared" si="3"/>
        <v>12.521409911094359</v>
      </c>
      <c r="AD98">
        <f t="shared" si="4"/>
        <v>1118.4423584948322</v>
      </c>
      <c r="AE98">
        <f>'IDT-1'!B98</f>
        <v>0</v>
      </c>
      <c r="AF98" s="26"/>
      <c r="AG98">
        <f t="shared" si="5"/>
        <v>1118.4423584948322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-32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0.3563107986382692</v>
      </c>
      <c r="F99">
        <f t="shared" si="6"/>
        <v>0</v>
      </c>
      <c r="G99">
        <f t="shared" si="6"/>
        <v>0.46310954919365244</v>
      </c>
      <c r="H99">
        <f t="shared" si="6"/>
        <v>0</v>
      </c>
      <c r="I99">
        <f t="shared" si="6"/>
        <v>2.4561903973852708</v>
      </c>
      <c r="J99">
        <f t="shared" si="6"/>
        <v>0</v>
      </c>
      <c r="K99">
        <f t="shared" si="6"/>
        <v>0</v>
      </c>
      <c r="L99">
        <f t="shared" si="6"/>
        <v>-0.1311582653790179</v>
      </c>
      <c r="M99">
        <f t="shared" si="6"/>
        <v>0</v>
      </c>
      <c r="N99">
        <f t="shared" si="6"/>
        <v>0.19230216829999999</v>
      </c>
      <c r="O99">
        <f t="shared" si="6"/>
        <v>21.468973299098757</v>
      </c>
      <c r="P99" s="77">
        <f t="shared" si="6"/>
        <v>2.4910574566483765</v>
      </c>
      <c r="Q99" s="77">
        <f t="shared" si="6"/>
        <v>0.83111562063016697</v>
      </c>
      <c r="R99" s="80">
        <f t="shared" si="6"/>
        <v>0.37525522504481612</v>
      </c>
      <c r="S99" s="80">
        <f t="shared" si="6"/>
        <v>0</v>
      </c>
      <c r="T99" s="78">
        <f t="shared" si="6"/>
        <v>2.51728</v>
      </c>
      <c r="U99" s="78">
        <f t="shared" si="6"/>
        <v>0.8908725000000004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2.6598525000000004</v>
      </c>
      <c r="Z99" s="75">
        <f t="shared" si="6"/>
        <v>0</v>
      </c>
      <c r="AA99" s="117">
        <f t="shared" si="6"/>
        <v>4.8243325000000015</v>
      </c>
      <c r="AB99" s="117">
        <f t="shared" si="6"/>
        <v>-4.0617599999999987</v>
      </c>
      <c r="AC99">
        <f t="shared" si="6"/>
        <v>0.40154255903184455</v>
      </c>
      <c r="AD99">
        <f t="shared" si="6"/>
        <v>36.108151190528424</v>
      </c>
      <c r="AE99">
        <f t="shared" si="6"/>
        <v>1.2704635000000002</v>
      </c>
      <c r="AG99">
        <f t="shared" si="6"/>
        <v>37.37861469052843</v>
      </c>
      <c r="AI99">
        <f t="shared" si="6"/>
        <v>0</v>
      </c>
      <c r="AJ99">
        <f t="shared" si="6"/>
        <v>0</v>
      </c>
      <c r="AK99">
        <f t="shared" si="6"/>
        <v>1.2767650000000001</v>
      </c>
      <c r="AL99">
        <f t="shared" si="6"/>
        <v>-0.34699999999999998</v>
      </c>
      <c r="AM99">
        <f t="shared" si="6"/>
        <v>0</v>
      </c>
      <c r="AN99">
        <f t="shared" si="6"/>
        <v>0</v>
      </c>
      <c r="AO99">
        <f t="shared" si="6"/>
        <v>0.246195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44935</v>
      </c>
      <c r="B1" s="230"/>
      <c r="C1" s="230"/>
      <c r="D1" s="222"/>
      <c r="E1" s="222" t="s">
        <v>192</v>
      </c>
      <c r="F1" s="222" t="s">
        <v>193</v>
      </c>
      <c r="G1" s="222" t="s">
        <v>190</v>
      </c>
      <c r="H1" s="222" t="s">
        <v>191</v>
      </c>
      <c r="I1" s="222" t="s">
        <v>194</v>
      </c>
      <c r="J1" s="222" t="s">
        <v>196</v>
      </c>
      <c r="K1" s="222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1" t="s">
        <v>143</v>
      </c>
      <c r="Q1" s="231" t="s">
        <v>144</v>
      </c>
      <c r="R1" s="234" t="s">
        <v>339</v>
      </c>
      <c r="S1" s="79"/>
      <c r="T1" s="82" t="s">
        <v>302</v>
      </c>
      <c r="U1" s="232" t="s">
        <v>303</v>
      </c>
      <c r="V1" s="107" t="s">
        <v>316</v>
      </c>
      <c r="W1" s="107" t="s">
        <v>302</v>
      </c>
      <c r="X1" s="222" t="s">
        <v>335</v>
      </c>
      <c r="Y1" s="229" t="s">
        <v>223</v>
      </c>
      <c r="Z1" s="229" t="s">
        <v>224</v>
      </c>
      <c r="AA1" s="233" t="s">
        <v>198</v>
      </c>
      <c r="AB1" s="233" t="s">
        <v>199</v>
      </c>
      <c r="AC1" s="27" t="s">
        <v>189</v>
      </c>
      <c r="AD1" s="222" t="s">
        <v>142</v>
      </c>
      <c r="AG1" s="222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30"/>
      <c r="C2" s="230"/>
      <c r="D2" s="222"/>
      <c r="E2" s="222"/>
      <c r="F2" s="222"/>
      <c r="G2" s="222"/>
      <c r="H2" s="222"/>
      <c r="I2" s="222"/>
      <c r="J2" s="222"/>
      <c r="K2" s="222"/>
      <c r="L2" s="230"/>
      <c r="M2" s="230"/>
      <c r="N2" s="230"/>
      <c r="O2" s="230"/>
      <c r="P2" s="231"/>
      <c r="Q2" s="231"/>
      <c r="R2" s="234"/>
      <c r="S2" s="79"/>
      <c r="T2" s="82" t="s">
        <v>315</v>
      </c>
      <c r="U2" s="232"/>
      <c r="V2" s="107" t="s">
        <v>304</v>
      </c>
      <c r="W2" s="107" t="s">
        <v>304</v>
      </c>
      <c r="X2" s="222"/>
      <c r="Y2" s="229"/>
      <c r="Z2" s="229"/>
      <c r="AA2" s="233"/>
      <c r="AB2" s="233"/>
      <c r="AC2" s="27">
        <f>Allocation!J1/100</f>
        <v>8.8000000000000005E-3</v>
      </c>
      <c r="AD2" s="222"/>
      <c r="AE2" t="s">
        <v>276</v>
      </c>
      <c r="AG2" s="222"/>
      <c r="AI2" s="229"/>
      <c r="AJ2" s="229"/>
      <c r="AK2" s="229"/>
      <c r="AL2" s="229"/>
      <c r="AM2" s="229"/>
      <c r="AN2" s="229"/>
      <c r="AO2" s="228"/>
      <c r="AP2" s="228"/>
      <c r="AQ2" s="228"/>
      <c r="AR2" s="228"/>
    </row>
    <row r="3" spans="1:44">
      <c r="A3" t="s">
        <v>45</v>
      </c>
      <c r="E3">
        <f>GT_NG!Q3</f>
        <v>8.8445826853291862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3.4282159999999995</v>
      </c>
      <c r="O3">
        <f>BYPL_ISGS_exbus!BB3</f>
        <v>494.39683477040649</v>
      </c>
      <c r="P3" s="77">
        <v>30.640000000000004</v>
      </c>
      <c r="Q3" s="77">
        <v>7.66</v>
      </c>
      <c r="R3" s="80">
        <v>0</v>
      </c>
      <c r="S3" s="80">
        <v>0</v>
      </c>
      <c r="T3" s="78">
        <f>SUMPRODUCT(LTA!F3:AJ3,LTA!F$101:AJ$101,LTA!F$104:AJ$104)</f>
        <v>14.24</v>
      </c>
      <c r="U3" s="78">
        <f>SUMPRODUCT(LTA!F3:AJ3,LTA!F$102:AJ$102,LTA!F$104:AJ$104)</f>
        <v>109.22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-26</v>
      </c>
      <c r="AA3" s="117">
        <f>STOA!I3</f>
        <v>0.37</v>
      </c>
      <c r="AB3" s="117">
        <f>-STOA!O3</f>
        <v>-198.05</v>
      </c>
      <c r="AC3">
        <f>SUMIF(B3:AB3,"&gt;0")*$AC$2-SUMIF(B3:AB3,"&lt;0")*($AC$2/(1-$AC$2))+SUMIF(AI3:AR3,"&gt;0")*$AC$2-SUMIF(AI3:AR3,"&lt;0")*($AC$2/(1-$AC$2))</f>
        <v>8.3021050366939395</v>
      </c>
      <c r="AD3">
        <f>SUM(B3:AB3,AI3:AR3)-AC3</f>
        <v>485.02977738899676</v>
      </c>
      <c r="AE3">
        <f>'IDT-1'!C3</f>
        <v>0</v>
      </c>
      <c r="AF3" s="26"/>
      <c r="AG3">
        <f>SUM(AD3:AF3)</f>
        <v>485.02977738899676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8.8445826853291862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3.7303119999999996</v>
      </c>
      <c r="O4">
        <f>BYPL_ISGS_exbus!BB4</f>
        <v>492.07891389855507</v>
      </c>
      <c r="P4" s="77">
        <v>30.640000000000004</v>
      </c>
      <c r="Q4" s="77">
        <v>7.66</v>
      </c>
      <c r="R4" s="80">
        <v>0</v>
      </c>
      <c r="S4" s="80">
        <v>0</v>
      </c>
      <c r="T4" s="78">
        <f>SUMPRODUCT(LTA!F4:AJ4,LTA!F$101:AJ$101,LTA!F$104:AJ$104)</f>
        <v>14</v>
      </c>
      <c r="U4" s="78">
        <f>SUMPRODUCT(LTA!F4:AJ4,LTA!F$102:AJ$102,LTA!F$104:AJ$104)</f>
        <v>109.24000000000001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-56</v>
      </c>
      <c r="AA4" s="117">
        <f>STOA!I4</f>
        <v>0.37</v>
      </c>
      <c r="AB4" s="117">
        <f>-STOA!O4</f>
        <v>-198.05</v>
      </c>
      <c r="AC4">
        <f t="shared" ref="AC4:AC67" si="0">SUMIF(B4:AB4,"&gt;0")*$AC$2-SUMIF(B4:AB4,"&lt;0")*($AC$2/(1-$AC$2))+SUMIF(AI4:AR4,"&gt;0")*$AC$2-SUMIF(AI4:AR4,"&lt;0")*($AC$2/(1-$AC$2))</f>
        <v>8.5487736034875077</v>
      </c>
      <c r="AD4">
        <f t="shared" ref="AD4:AD67" si="1">SUM(B4:AB4,AI4:AR4)-AC4</f>
        <v>452.54728395035181</v>
      </c>
      <c r="AE4">
        <f>'IDT-1'!C4</f>
        <v>0</v>
      </c>
      <c r="AF4" s="26"/>
      <c r="AG4">
        <f t="shared" ref="AG4:AG67" si="2">SUM(AD4:AF4)</f>
        <v>452.54728395035181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8.8445826853291862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3.6299319999999997</v>
      </c>
      <c r="O5">
        <f>BYPL_ISGS_exbus!BB5</f>
        <v>487.82759112013451</v>
      </c>
      <c r="P5" s="77">
        <v>30.640000000000004</v>
      </c>
      <c r="Q5" s="77">
        <v>7.66</v>
      </c>
      <c r="R5" s="80">
        <v>0</v>
      </c>
      <c r="S5" s="80">
        <v>0</v>
      </c>
      <c r="T5" s="78">
        <f>SUMPRODUCT(LTA!F5:AJ5,LTA!F$101:AJ$101,LTA!F$104:AJ$104)</f>
        <v>13.73</v>
      </c>
      <c r="U5" s="78">
        <f>SUMPRODUCT(LTA!F5:AJ5,LTA!F$102:AJ$102,LTA!F$104:AJ$104)</f>
        <v>107.17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-76</v>
      </c>
      <c r="AA5" s="117">
        <f>STOA!I5</f>
        <v>0.37</v>
      </c>
      <c r="AB5" s="117">
        <f>-STOA!O5</f>
        <v>-198.05</v>
      </c>
      <c r="AC5">
        <f t="shared" si="0"/>
        <v>8.7516651694813117</v>
      </c>
      <c r="AD5">
        <f t="shared" si="1"/>
        <v>435.22268960593743</v>
      </c>
      <c r="AE5">
        <f>'IDT-1'!C5</f>
        <v>0</v>
      </c>
      <c r="AF5" s="26"/>
      <c r="AG5">
        <f t="shared" si="2"/>
        <v>435.22268960593743</v>
      </c>
      <c r="AI5" s="75">
        <f>PXIL!I5</f>
        <v>0</v>
      </c>
      <c r="AJ5" s="75">
        <f>PXIL!O5</f>
        <v>0</v>
      </c>
      <c r="AK5" s="75">
        <f>RTM_IEX!I5</f>
        <v>9.57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8.8445826853291862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3.5104319999999998</v>
      </c>
      <c r="O6">
        <f>BYPL_ISGS_exbus!BB6</f>
        <v>492.01358465129152</v>
      </c>
      <c r="P6" s="77">
        <v>30.640000000000004</v>
      </c>
      <c r="Q6" s="77">
        <v>7.66</v>
      </c>
      <c r="R6" s="80">
        <v>0</v>
      </c>
      <c r="S6" s="80">
        <v>0</v>
      </c>
      <c r="T6" s="78">
        <f>SUMPRODUCT(LTA!F6:AJ6,LTA!F$101:AJ$101,LTA!F$104:AJ$104)</f>
        <v>13.41</v>
      </c>
      <c r="U6" s="78">
        <f>SUMPRODUCT(LTA!F6:AJ6,LTA!F$102:AJ$102,LTA!F$104:AJ$104)</f>
        <v>107.15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-96</v>
      </c>
      <c r="AA6" s="117">
        <f>STOA!I6</f>
        <v>0.37</v>
      </c>
      <c r="AB6" s="117">
        <f>-STOA!O6</f>
        <v>-198.05</v>
      </c>
      <c r="AC6">
        <f t="shared" si="0"/>
        <v>8.9620208629994007</v>
      </c>
      <c r="AD6">
        <f t="shared" si="1"/>
        <v>418.73882744357633</v>
      </c>
      <c r="AE6">
        <f>'IDT-1'!C6</f>
        <v>0</v>
      </c>
      <c r="AF6" s="26"/>
      <c r="AG6">
        <f t="shared" si="2"/>
        <v>418.73882744357633</v>
      </c>
      <c r="AI6" s="75">
        <f>PXIL!I6</f>
        <v>0</v>
      </c>
      <c r="AJ6" s="75">
        <f>PXIL!O6</f>
        <v>0</v>
      </c>
      <c r="AK6" s="75">
        <f>RTM_IEX!I6</f>
        <v>9.57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9.02912032355915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3.5563199999999995</v>
      </c>
      <c r="O7">
        <f>BYPL_ISGS_exbus!BB7</f>
        <v>492.2477701121889</v>
      </c>
      <c r="P7" s="77">
        <v>30.640000000000004</v>
      </c>
      <c r="Q7" s="77">
        <v>7.6575759493670894</v>
      </c>
      <c r="R7" s="80">
        <v>0</v>
      </c>
      <c r="S7" s="80">
        <v>0</v>
      </c>
      <c r="T7" s="78">
        <f>SUMPRODUCT(LTA!F7:AJ7,LTA!F$101:AJ$101,LTA!F$104:AJ$104)</f>
        <v>12.95</v>
      </c>
      <c r="U7" s="78">
        <f>SUMPRODUCT(LTA!F7:AJ7,LTA!F$102:AJ$102,LTA!F$104:AJ$104)</f>
        <v>107.16000000000001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-116</v>
      </c>
      <c r="AA7" s="117">
        <f>STOA!I7</f>
        <v>0.37</v>
      </c>
      <c r="AB7" s="117">
        <f>-STOA!O7</f>
        <v>-198.05</v>
      </c>
      <c r="AC7">
        <f t="shared" si="0"/>
        <v>9.11443465947006</v>
      </c>
      <c r="AD7">
        <f t="shared" si="1"/>
        <v>395.72860069560016</v>
      </c>
      <c r="AE7">
        <f>'IDT-1'!C7</f>
        <v>0</v>
      </c>
      <c r="AF7" s="26"/>
      <c r="AG7">
        <f t="shared" si="2"/>
        <v>395.72860069560016</v>
      </c>
      <c r="AI7" s="75">
        <f>PXIL!I7</f>
        <v>0</v>
      </c>
      <c r="AJ7" s="75">
        <f>PXIL!O7</f>
        <v>0</v>
      </c>
      <c r="AK7" s="75">
        <f>RTM_IEX!I7</f>
        <v>6.7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9.02912032355915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3.5974279999999994</v>
      </c>
      <c r="O8">
        <f>BYPL_ISGS_exbus!BB8</f>
        <v>492.22803958137285</v>
      </c>
      <c r="P8" s="77">
        <v>30.637664100022874</v>
      </c>
      <c r="Q8" s="77">
        <v>7.6575759493670894</v>
      </c>
      <c r="R8" s="80">
        <v>0</v>
      </c>
      <c r="S8" s="80">
        <v>0</v>
      </c>
      <c r="T8" s="78">
        <f>SUMPRODUCT(LTA!F8:AJ8,LTA!F$101:AJ$101,LTA!F$104:AJ$104)</f>
        <v>7.74</v>
      </c>
      <c r="U8" s="78">
        <f>SUMPRODUCT(LTA!F8:AJ8,LTA!F$102:AJ$102,LTA!F$104:AJ$104)</f>
        <v>105.03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-131</v>
      </c>
      <c r="AA8" s="117">
        <f>STOA!I8</f>
        <v>0.37</v>
      </c>
      <c r="AB8" s="117">
        <f>-STOA!O8</f>
        <v>-198.05</v>
      </c>
      <c r="AC8">
        <f t="shared" si="0"/>
        <v>9.1831821381120093</v>
      </c>
      <c r="AD8">
        <f t="shared" si="1"/>
        <v>373.33889478616516</v>
      </c>
      <c r="AE8">
        <f>'IDT-1'!C8</f>
        <v>0</v>
      </c>
      <c r="AF8" s="26"/>
      <c r="AG8">
        <f t="shared" si="2"/>
        <v>373.33889478616516</v>
      </c>
      <c r="AI8" s="75">
        <f>PXIL!I8</f>
        <v>0</v>
      </c>
      <c r="AJ8" s="75">
        <f>PXIL!O8</f>
        <v>0</v>
      </c>
      <c r="AK8" s="75">
        <f>RTM_IEX!I8</f>
        <v>6.7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9.02912032355915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3.8182639999999992</v>
      </c>
      <c r="O9">
        <f>BYPL_ISGS_exbus!BB9</f>
        <v>492.21444562241635</v>
      </c>
      <c r="P9" s="77">
        <v>30.637376936906087</v>
      </c>
      <c r="Q9" s="77">
        <v>7.6575759493670894</v>
      </c>
      <c r="R9" s="80">
        <v>0</v>
      </c>
      <c r="S9" s="80">
        <v>0</v>
      </c>
      <c r="T9" s="78">
        <f>SUMPRODUCT(LTA!F9:AJ9,LTA!F$101:AJ$101,LTA!F$104:AJ$104)</f>
        <v>7.48</v>
      </c>
      <c r="U9" s="78">
        <f>SUMPRODUCT(LTA!F9:AJ9,LTA!F$102:AJ$102,LTA!F$104:AJ$104)</f>
        <v>105.03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-146</v>
      </c>
      <c r="AA9" s="117">
        <f>STOA!I9</f>
        <v>0.37</v>
      </c>
      <c r="AB9" s="117">
        <f>-STOA!O9</f>
        <v>-198.05</v>
      </c>
      <c r="AC9">
        <f t="shared" si="0"/>
        <v>9.2569272538706926</v>
      </c>
      <c r="AD9">
        <f t="shared" si="1"/>
        <v>351.51210454833307</v>
      </c>
      <c r="AE9">
        <f>'IDT-1'!C9</f>
        <v>0</v>
      </c>
      <c r="AF9" s="26"/>
      <c r="AG9">
        <f t="shared" si="2"/>
        <v>351.51210454833307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9.02912032355915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4.1805879999999993</v>
      </c>
      <c r="O10">
        <f>BYPL_ISGS_exbus!BB10</f>
        <v>492.1947150916003</v>
      </c>
      <c r="P10" s="77">
        <v>30.637376936906087</v>
      </c>
      <c r="Q10" s="77">
        <v>7.6575759493670894</v>
      </c>
      <c r="R10" s="80">
        <v>0</v>
      </c>
      <c r="S10" s="80">
        <v>0</v>
      </c>
      <c r="T10" s="78">
        <f>SUMPRODUCT(LTA!F10:AJ10,LTA!F$101:AJ$101,LTA!F$104:AJ$104)</f>
        <v>7.33</v>
      </c>
      <c r="U10" s="78">
        <f>SUMPRODUCT(LTA!F10:AJ10,LTA!F$102:AJ$102,LTA!F$104:AJ$104)</f>
        <v>105.02000000000001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-156</v>
      </c>
      <c r="AA10" s="117">
        <f>STOA!I10</f>
        <v>0.37</v>
      </c>
      <c r="AB10" s="117">
        <f>-STOA!O10</f>
        <v>-198.05</v>
      </c>
      <c r="AC10">
        <f t="shared" si="0"/>
        <v>9.3473153516214644</v>
      </c>
      <c r="AD10">
        <f t="shared" si="1"/>
        <v>341.60430991976625</v>
      </c>
      <c r="AE10">
        <f>'IDT-1'!C10</f>
        <v>0</v>
      </c>
      <c r="AF10" s="26"/>
      <c r="AG10">
        <f t="shared" si="2"/>
        <v>341.60430991976625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9.02912032355915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4.414807999999999</v>
      </c>
      <c r="O11">
        <f>BYPL_ISGS_exbus!BB11</f>
        <v>492.21444562241635</v>
      </c>
      <c r="P11" s="77">
        <v>30.637376936906087</v>
      </c>
      <c r="Q11" s="77">
        <v>7.6575759493670894</v>
      </c>
      <c r="R11" s="80">
        <v>0</v>
      </c>
      <c r="S11" s="80">
        <v>0</v>
      </c>
      <c r="T11" s="78">
        <f>SUMPRODUCT(LTA!F11:AJ11,LTA!F$101:AJ$101,LTA!F$104:AJ$104)</f>
        <v>7.15</v>
      </c>
      <c r="U11" s="78">
        <f>SUMPRODUCT(LTA!F11:AJ11,LTA!F$102:AJ$102,LTA!F$104:AJ$104)</f>
        <v>105.04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-171</v>
      </c>
      <c r="AA11" s="117">
        <f>STOA!I11</f>
        <v>0.37</v>
      </c>
      <c r="AB11" s="117">
        <f>-STOA!O11</f>
        <v>-198.05</v>
      </c>
      <c r="AC11">
        <f t="shared" si="0"/>
        <v>9.481314029125576</v>
      </c>
      <c r="AD11">
        <f t="shared" si="1"/>
        <v>326.5642617730781</v>
      </c>
      <c r="AE11">
        <f>'IDT-1'!C11</f>
        <v>0</v>
      </c>
      <c r="AF11" s="26"/>
      <c r="AG11">
        <f t="shared" si="2"/>
        <v>326.5642617730781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9.02912032355915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4.5104079999999991</v>
      </c>
      <c r="O12">
        <f>BYPL_ISGS_exbus!BB12</f>
        <v>492.1947150916003</v>
      </c>
      <c r="P12" s="77">
        <v>30.637376936906087</v>
      </c>
      <c r="Q12" s="77">
        <v>7.6575759493670894</v>
      </c>
      <c r="R12" s="80">
        <v>0</v>
      </c>
      <c r="S12" s="80">
        <v>0</v>
      </c>
      <c r="T12" s="78">
        <f>SUMPRODUCT(LTA!F12:AJ12,LTA!F$101:AJ$101,LTA!F$104:AJ$104)</f>
        <v>6.85</v>
      </c>
      <c r="U12" s="78">
        <f>SUMPRODUCT(LTA!F12:AJ12,LTA!F$102:AJ$102,LTA!F$104:AJ$104)</f>
        <v>105.06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-176</v>
      </c>
      <c r="AA12" s="117">
        <f>STOA!I12</f>
        <v>0.37</v>
      </c>
      <c r="AB12" s="117">
        <f>-STOA!O12</f>
        <v>-198.05</v>
      </c>
      <c r="AC12">
        <f t="shared" si="0"/>
        <v>9.5239083180653719</v>
      </c>
      <c r="AD12">
        <f t="shared" si="1"/>
        <v>321.31753695332247</v>
      </c>
      <c r="AE12">
        <f>'IDT-1'!C12</f>
        <v>0</v>
      </c>
      <c r="AF12" s="26"/>
      <c r="AG12">
        <f t="shared" si="2"/>
        <v>321.31753695332247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9.02912032355915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4.6939599999999988</v>
      </c>
      <c r="O13">
        <f>BYPL_ISGS_exbus!BB13</f>
        <v>489.79371894241638</v>
      </c>
      <c r="P13" s="77">
        <v>30.637376936906087</v>
      </c>
      <c r="Q13" s="77">
        <v>7.6575759493670894</v>
      </c>
      <c r="R13" s="80">
        <v>0</v>
      </c>
      <c r="S13" s="80">
        <v>0</v>
      </c>
      <c r="T13" s="78">
        <f>SUMPRODUCT(LTA!F13:AJ13,LTA!F$101:AJ$101,LTA!F$104:AJ$104)</f>
        <v>6.51</v>
      </c>
      <c r="U13" s="78">
        <f>SUMPRODUCT(LTA!F13:AJ13,LTA!F$102:AJ$102,LTA!F$104:AJ$104)</f>
        <v>105.09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-186</v>
      </c>
      <c r="AA13" s="117">
        <f>STOA!I13</f>
        <v>0.37</v>
      </c>
      <c r="AB13" s="117">
        <f>-STOA!O13</f>
        <v>-198.05</v>
      </c>
      <c r="AC13">
        <f t="shared" si="0"/>
        <v>9.5904480847745077</v>
      </c>
      <c r="AD13">
        <f t="shared" si="1"/>
        <v>308.72355303742933</v>
      </c>
      <c r="AE13">
        <f>'IDT-1'!C13</f>
        <v>0</v>
      </c>
      <c r="AF13" s="26"/>
      <c r="AG13">
        <f t="shared" si="2"/>
        <v>308.72355303742933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9.02912032355915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4.5562959999999988</v>
      </c>
      <c r="O14">
        <f>BYPL_ISGS_exbus!BB14</f>
        <v>489.77398841160033</v>
      </c>
      <c r="P14" s="77">
        <v>30.637376936906087</v>
      </c>
      <c r="Q14" s="77">
        <v>7.6575759493670894</v>
      </c>
      <c r="R14" s="80">
        <v>0</v>
      </c>
      <c r="S14" s="80">
        <v>0</v>
      </c>
      <c r="T14" s="78">
        <f>SUMPRODUCT(LTA!F14:AJ14,LTA!F$101:AJ$101,LTA!F$104:AJ$104)</f>
        <v>6.15</v>
      </c>
      <c r="U14" s="78">
        <f>SUMPRODUCT(LTA!F14:AJ14,LTA!F$102:AJ$102,LTA!F$104:AJ$104)</f>
        <v>105.17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-191</v>
      </c>
      <c r="AA14" s="117">
        <f>STOA!I14</f>
        <v>0.37</v>
      </c>
      <c r="AB14" s="117">
        <f>-STOA!O14</f>
        <v>-198.05</v>
      </c>
      <c r="AC14">
        <f t="shared" si="0"/>
        <v>9.6309896505143016</v>
      </c>
      <c r="AD14">
        <f t="shared" si="1"/>
        <v>303.24561694087333</v>
      </c>
      <c r="AE14">
        <f>'IDT-1'!C14</f>
        <v>0</v>
      </c>
      <c r="AF14" s="26"/>
      <c r="AG14">
        <f t="shared" si="2"/>
        <v>303.24561694087333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9.02912032355915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4.9004559999999993</v>
      </c>
      <c r="O15">
        <f>BYPL_ISGS_exbus!BB15</f>
        <v>489.85841524937285</v>
      </c>
      <c r="P15" s="77">
        <v>30.637376936906087</v>
      </c>
      <c r="Q15" s="77">
        <v>7.6575759493670894</v>
      </c>
      <c r="R15" s="80">
        <v>0</v>
      </c>
      <c r="S15" s="80">
        <v>0</v>
      </c>
      <c r="T15" s="78">
        <f>SUMPRODUCT(LTA!F15:AJ15,LTA!F$101:AJ$101,LTA!F$104:AJ$104)</f>
        <v>5.82</v>
      </c>
      <c r="U15" s="78">
        <f>SUMPRODUCT(LTA!F15:AJ15,LTA!F$102:AJ$102,LTA!F$104:AJ$104)</f>
        <v>105.17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-201</v>
      </c>
      <c r="AA15" s="117">
        <f>STOA!I15</f>
        <v>0.37</v>
      </c>
      <c r="AB15" s="117">
        <f>-STOA!O15</f>
        <v>-198.05</v>
      </c>
      <c r="AC15">
        <f t="shared" si="0"/>
        <v>9.7206384899086551</v>
      </c>
      <c r="AD15">
        <f t="shared" si="1"/>
        <v>293.2545549392517</v>
      </c>
      <c r="AE15">
        <f>'IDT-1'!C15</f>
        <v>0</v>
      </c>
      <c r="AF15" s="26"/>
      <c r="AG15">
        <f t="shared" si="2"/>
        <v>293.2545549392517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9.02912032355915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5.0151759999999994</v>
      </c>
      <c r="O16">
        <f>BYPL_ISGS_exbus!BB16</f>
        <v>489.83868471855681</v>
      </c>
      <c r="P16" s="77">
        <v>30.637376936906087</v>
      </c>
      <c r="Q16" s="77">
        <v>7.6575759493670894</v>
      </c>
      <c r="R16" s="80">
        <v>0</v>
      </c>
      <c r="S16" s="80">
        <v>0</v>
      </c>
      <c r="T16" s="78">
        <f>SUMPRODUCT(LTA!F16:AJ16,LTA!F$101:AJ$101,LTA!F$104:AJ$104)</f>
        <v>5.78</v>
      </c>
      <c r="U16" s="78">
        <f>SUMPRODUCT(LTA!F16:AJ16,LTA!F$102:AJ$102,LTA!F$104:AJ$104)</f>
        <v>105.18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-206</v>
      </c>
      <c r="AA16" s="117">
        <f>STOA!I16</f>
        <v>0.37</v>
      </c>
      <c r="AB16" s="117">
        <f>-STOA!O16</f>
        <v>-198.05</v>
      </c>
      <c r="AC16">
        <f t="shared" si="0"/>
        <v>9.8414570348484496</v>
      </c>
      <c r="AD16">
        <f t="shared" si="1"/>
        <v>296.81872586349584</v>
      </c>
      <c r="AE16">
        <f>'IDT-1'!C16</f>
        <v>0</v>
      </c>
      <c r="AF16" s="26"/>
      <c r="AG16">
        <f t="shared" si="2"/>
        <v>296.81872586349584</v>
      </c>
      <c r="AI16" s="75">
        <f>PXIL!I16</f>
        <v>0</v>
      </c>
      <c r="AJ16" s="75">
        <f>PXIL!O16</f>
        <v>0</v>
      </c>
      <c r="AK16" s="75">
        <f>RTM_IEX!I16</f>
        <v>8.6199999999999992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9.02912032355915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5.0113519999999996</v>
      </c>
      <c r="O17">
        <f>BYPL_ISGS_exbus!BB17</f>
        <v>489.85841524937285</v>
      </c>
      <c r="P17" s="77">
        <v>30.637376936906087</v>
      </c>
      <c r="Q17" s="77">
        <v>7.6575759493670894</v>
      </c>
      <c r="R17" s="80">
        <v>0</v>
      </c>
      <c r="S17" s="80">
        <v>0</v>
      </c>
      <c r="T17" s="78">
        <f>SUMPRODUCT(LTA!F17:AJ17,LTA!F$101:AJ$101,LTA!F$104:AJ$104)</f>
        <v>5.82</v>
      </c>
      <c r="U17" s="78">
        <f>SUMPRODUCT(LTA!F17:AJ17,LTA!F$102:AJ$102,LTA!F$104:AJ$104)</f>
        <v>105.18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-206</v>
      </c>
      <c r="AA17" s="117">
        <f>STOA!I17</f>
        <v>0.37</v>
      </c>
      <c r="AB17" s="117">
        <f>-STOA!O17</f>
        <v>-198.05</v>
      </c>
      <c r="AC17">
        <f t="shared" si="0"/>
        <v>9.8924610123196288</v>
      </c>
      <c r="AD17">
        <f t="shared" si="1"/>
        <v>302.56362841684063</v>
      </c>
      <c r="AE17">
        <f>'IDT-1'!C17</f>
        <v>0</v>
      </c>
      <c r="AF17" s="26"/>
      <c r="AG17">
        <f t="shared" si="2"/>
        <v>302.56362841684063</v>
      </c>
      <c r="AI17" s="75">
        <f>PXIL!I17</f>
        <v>0</v>
      </c>
      <c r="AJ17" s="75">
        <f>PXIL!O17</f>
        <v>0</v>
      </c>
      <c r="AK17" s="75">
        <f>RTM_IEX!I17</f>
        <v>14.36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9.02912032355915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4.9329599999999996</v>
      </c>
      <c r="O18">
        <f>BYPL_ISGS_exbus!BB18</f>
        <v>489.83868471855681</v>
      </c>
      <c r="P18" s="77">
        <v>30.637376936906087</v>
      </c>
      <c r="Q18" s="77">
        <v>7.6575759493670894</v>
      </c>
      <c r="R18" s="80">
        <v>0</v>
      </c>
      <c r="S18" s="80">
        <v>0</v>
      </c>
      <c r="T18" s="78">
        <f>SUMPRODUCT(LTA!F18:AJ18,LTA!F$101:AJ$101,LTA!F$104:AJ$104)</f>
        <v>5.82</v>
      </c>
      <c r="U18" s="78">
        <f>SUMPRODUCT(LTA!F18:AJ18,LTA!F$102:AJ$102,LTA!F$104:AJ$104)</f>
        <v>105.18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-211</v>
      </c>
      <c r="AA18" s="117">
        <f>STOA!I18</f>
        <v>0.37</v>
      </c>
      <c r="AB18" s="117">
        <f>-STOA!O18</f>
        <v>-198.05</v>
      </c>
      <c r="AC18">
        <f t="shared" si="0"/>
        <v>9.9359881716594245</v>
      </c>
      <c r="AD18">
        <f t="shared" si="1"/>
        <v>297.42197872668487</v>
      </c>
      <c r="AE18">
        <f>'IDT-1'!C18</f>
        <v>0</v>
      </c>
      <c r="AF18" s="26"/>
      <c r="AG18">
        <f t="shared" si="2"/>
        <v>297.42197872668487</v>
      </c>
      <c r="AI18" s="75">
        <f>PXIL!I18</f>
        <v>0</v>
      </c>
      <c r="AJ18" s="75">
        <f>PXIL!O18</f>
        <v>0</v>
      </c>
      <c r="AK18" s="75">
        <f>RTM_IEX!I18</f>
        <v>14.36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9.02912032355915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4.8411839999999993</v>
      </c>
      <c r="O19">
        <f>BYPL_ISGS_exbus!BB19</f>
        <v>489.5899133465079</v>
      </c>
      <c r="P19" s="77">
        <v>30.637376936906087</v>
      </c>
      <c r="Q19" s="77">
        <v>7.6575759493670894</v>
      </c>
      <c r="R19" s="80">
        <v>0</v>
      </c>
      <c r="S19" s="80">
        <v>0</v>
      </c>
      <c r="T19" s="78">
        <f>SUMPRODUCT(LTA!F19:AJ19,LTA!F$101:AJ$101,LTA!F$104:AJ$104)</f>
        <v>5.82</v>
      </c>
      <c r="U19" s="78">
        <f>SUMPRODUCT(LTA!F19:AJ19,LTA!F$102:AJ$102,LTA!F$104:AJ$104)</f>
        <v>105.17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-211</v>
      </c>
      <c r="AA19" s="117">
        <f>STOA!I19</f>
        <v>0.37</v>
      </c>
      <c r="AB19" s="117">
        <f>-STOA!O19</f>
        <v>-198.05</v>
      </c>
      <c r="AC19">
        <f t="shared" si="0"/>
        <v>10.059271354785395</v>
      </c>
      <c r="AD19">
        <f t="shared" si="1"/>
        <v>311.30814817150991</v>
      </c>
      <c r="AE19">
        <f>'IDT-1'!C19</f>
        <v>0</v>
      </c>
      <c r="AF19" s="26"/>
      <c r="AG19">
        <f t="shared" si="2"/>
        <v>311.30814817150991</v>
      </c>
      <c r="AI19" s="75">
        <f>PXIL!I19</f>
        <v>0</v>
      </c>
      <c r="AJ19" s="75">
        <f>PXIL!O19</f>
        <v>0</v>
      </c>
      <c r="AK19" s="75">
        <f>RTM_IEX!I19</f>
        <v>28.72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9.02912032355915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4.9100159999999988</v>
      </c>
      <c r="O20">
        <f>BYPL_ISGS_exbus!BB20</f>
        <v>489.57018281569174</v>
      </c>
      <c r="P20" s="77">
        <v>30.637376936906087</v>
      </c>
      <c r="Q20" s="77">
        <v>7.6575759493670894</v>
      </c>
      <c r="R20" s="80">
        <v>0</v>
      </c>
      <c r="S20" s="80">
        <v>0</v>
      </c>
      <c r="T20" s="78">
        <f>SUMPRODUCT(LTA!F20:AJ20,LTA!F$101:AJ$101,LTA!F$104:AJ$104)</f>
        <v>5.81</v>
      </c>
      <c r="U20" s="78">
        <f>SUMPRODUCT(LTA!F20:AJ20,LTA!F$102:AJ$102,LTA!F$104:AJ$104)</f>
        <v>105.18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-206</v>
      </c>
      <c r="AA20" s="117">
        <f>STOA!I20</f>
        <v>0.37</v>
      </c>
      <c r="AB20" s="117">
        <f>-STOA!O20</f>
        <v>-198.05</v>
      </c>
      <c r="AC20">
        <f t="shared" si="0"/>
        <v>10.015312810103234</v>
      </c>
      <c r="AD20">
        <f t="shared" si="1"/>
        <v>316.40120818537576</v>
      </c>
      <c r="AE20">
        <f>'IDT-1'!C20</f>
        <v>0</v>
      </c>
      <c r="AF20" s="26"/>
      <c r="AG20">
        <f t="shared" si="2"/>
        <v>316.40120818537576</v>
      </c>
      <c r="AI20" s="75">
        <f>PXIL!I20</f>
        <v>0</v>
      </c>
      <c r="AJ20" s="75">
        <f>PXIL!O20</f>
        <v>0</v>
      </c>
      <c r="AK20" s="75">
        <f>RTM_IEX!I20</f>
        <v>28.72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9.02912032355915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4.965463999999999</v>
      </c>
      <c r="O21">
        <f>BYPL_ISGS_exbus!BB21</f>
        <v>486.20157742474123</v>
      </c>
      <c r="P21" s="77">
        <v>30.64</v>
      </c>
      <c r="Q21" s="77">
        <v>7.6575759493670894</v>
      </c>
      <c r="R21" s="80">
        <v>0</v>
      </c>
      <c r="S21" s="80">
        <v>0</v>
      </c>
      <c r="T21" s="78">
        <f>SUMPRODUCT(LTA!F21:AJ21,LTA!F$101:AJ$101,LTA!F$104:AJ$104)</f>
        <v>5.82</v>
      </c>
      <c r="U21" s="78">
        <f>SUMPRODUCT(LTA!F21:AJ21,LTA!F$102:AJ$102,LTA!F$104:AJ$104)</f>
        <v>105.16000000000001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-181</v>
      </c>
      <c r="AA21" s="117">
        <f>STOA!I21</f>
        <v>0.37</v>
      </c>
      <c r="AB21" s="117">
        <f>-STOA!O21</f>
        <v>-198.05</v>
      </c>
      <c r="AC21">
        <f t="shared" si="0"/>
        <v>9.6799229199632144</v>
      </c>
      <c r="AD21">
        <f t="shared" si="1"/>
        <v>328.8460637476594</v>
      </c>
      <c r="AE21">
        <f>'IDT-1'!C21</f>
        <v>0</v>
      </c>
      <c r="AF21" s="26"/>
      <c r="AG21">
        <f t="shared" si="2"/>
        <v>328.8460637476594</v>
      </c>
      <c r="AI21" s="75">
        <f>PXIL!I21</f>
        <v>0</v>
      </c>
      <c r="AJ21" s="75">
        <f>PXIL!O21</f>
        <v>0</v>
      </c>
      <c r="AK21" s="75">
        <f>RTM_IEX!I21</f>
        <v>19.149999999999999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9.02912032355915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4.9195759999999993</v>
      </c>
      <c r="O22">
        <f>BYPL_ISGS_exbus!BB22</f>
        <v>486.19186731752711</v>
      </c>
      <c r="P22" s="77">
        <v>30.64</v>
      </c>
      <c r="Q22" s="77">
        <v>7.6575759493670894</v>
      </c>
      <c r="R22" s="80">
        <v>0</v>
      </c>
      <c r="S22" s="80">
        <v>0</v>
      </c>
      <c r="T22" s="78">
        <f>SUMPRODUCT(LTA!F22:AJ22,LTA!F$101:AJ$101,LTA!F$104:AJ$104)</f>
        <v>5.78</v>
      </c>
      <c r="U22" s="78">
        <f>SUMPRODUCT(LTA!F22:AJ22,LTA!F$102:AJ$102,LTA!F$104:AJ$104)</f>
        <v>105.16000000000001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-166</v>
      </c>
      <c r="AA22" s="117">
        <f>STOA!I22</f>
        <v>0.37</v>
      </c>
      <c r="AB22" s="117">
        <f>-STOA!O22</f>
        <v>-198.05</v>
      </c>
      <c r="AC22">
        <f t="shared" si="0"/>
        <v>9.545909743786801</v>
      </c>
      <c r="AD22">
        <f t="shared" si="1"/>
        <v>343.88447881662159</v>
      </c>
      <c r="AE22">
        <f>'IDT-1'!C22</f>
        <v>0</v>
      </c>
      <c r="AF22" s="26"/>
      <c r="AG22">
        <f t="shared" si="2"/>
        <v>343.88447881662159</v>
      </c>
      <c r="AI22" s="75">
        <f>PXIL!I22</f>
        <v>0</v>
      </c>
      <c r="AJ22" s="75">
        <f>PXIL!O22</f>
        <v>0</v>
      </c>
      <c r="AK22" s="75">
        <f>RTM_IEX!I22</f>
        <v>19.149999999999999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8.8445826853291862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4.9329599999999996</v>
      </c>
      <c r="O23">
        <f>BYPL_ISGS_exbus!BB23</f>
        <v>498.79703043700368</v>
      </c>
      <c r="P23" s="77">
        <v>55.765223908562866</v>
      </c>
      <c r="Q23" s="77">
        <v>14.10253962536023</v>
      </c>
      <c r="R23" s="80">
        <v>0</v>
      </c>
      <c r="S23" s="80">
        <v>0</v>
      </c>
      <c r="T23" s="78">
        <f>SUMPRODUCT(LTA!F23:AJ23,LTA!F$101:AJ$101,LTA!F$104:AJ$104)</f>
        <v>5.82</v>
      </c>
      <c r="U23" s="78">
        <f>SUMPRODUCT(LTA!F23:AJ23,LTA!F$102:AJ$102,LTA!F$104:AJ$104)</f>
        <v>105.15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-191</v>
      </c>
      <c r="AA23" s="117">
        <f>STOA!I23</f>
        <v>0.37</v>
      </c>
      <c r="AB23" s="117">
        <f>-STOA!O23</f>
        <v>-198.05</v>
      </c>
      <c r="AC23">
        <f t="shared" si="0"/>
        <v>10.197515866020748</v>
      </c>
      <c r="AD23">
        <f t="shared" si="1"/>
        <v>367.05706976019036</v>
      </c>
      <c r="AE23">
        <f>'IDT-1'!C23</f>
        <v>0</v>
      </c>
      <c r="AF23" s="26"/>
      <c r="AG23">
        <f t="shared" si="2"/>
        <v>367.05706976019036</v>
      </c>
      <c r="AI23" s="75">
        <f>PXIL!I23</f>
        <v>0</v>
      </c>
      <c r="AJ23" s="75">
        <f>PXIL!O23</f>
        <v>0</v>
      </c>
      <c r="AK23" s="75">
        <f>RTM_IEX!I23</f>
        <v>23.94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8.8445826853291862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4.9425199999999991</v>
      </c>
      <c r="O24">
        <f>BYPL_ISGS_exbus!BB24</f>
        <v>548.11159918892383</v>
      </c>
      <c r="P24" s="77">
        <v>65.27</v>
      </c>
      <c r="Q24" s="77">
        <v>20.18</v>
      </c>
      <c r="R24" s="80">
        <v>0</v>
      </c>
      <c r="S24" s="80">
        <v>0</v>
      </c>
      <c r="T24" s="78">
        <f>SUMPRODUCT(LTA!F24:AJ24,LTA!F$101:AJ$101,LTA!F$104:AJ$104)</f>
        <v>5.82</v>
      </c>
      <c r="U24" s="78">
        <f>SUMPRODUCT(LTA!F24:AJ24,LTA!F$102:AJ$102,LTA!F$104:AJ$104)</f>
        <v>105.17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-213</v>
      </c>
      <c r="AA24" s="117">
        <f>STOA!I24</f>
        <v>0.37</v>
      </c>
      <c r="AB24" s="117">
        <f>-STOA!O24</f>
        <v>-198.05</v>
      </c>
      <c r="AC24">
        <f t="shared" si="0"/>
        <v>10.837730685427417</v>
      </c>
      <c r="AD24">
        <f t="shared" si="1"/>
        <v>394.97322015878063</v>
      </c>
      <c r="AE24">
        <f>'IDT-1'!C24</f>
        <v>0</v>
      </c>
      <c r="AF24" s="26"/>
      <c r="AG24">
        <f t="shared" si="2"/>
        <v>394.97322015878063</v>
      </c>
      <c r="AI24" s="75">
        <f>PXIL!I24</f>
        <v>0</v>
      </c>
      <c r="AJ24" s="75">
        <f>PXIL!O24</f>
        <v>0</v>
      </c>
      <c r="AK24" s="75">
        <f>RTM_IEX!I24</f>
        <v>9.57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8.8445826853291862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4.8230199999999988</v>
      </c>
      <c r="O25">
        <f>BYPL_ISGS_exbus!BB25</f>
        <v>552.84408429812356</v>
      </c>
      <c r="P25" s="77">
        <v>65.27</v>
      </c>
      <c r="Q25" s="77">
        <v>21.932539664157499</v>
      </c>
      <c r="R25" s="80">
        <v>0</v>
      </c>
      <c r="S25" s="80">
        <v>0</v>
      </c>
      <c r="T25" s="78">
        <f>SUMPRODUCT(LTA!F25:AJ25,LTA!F$101:AJ$101,LTA!F$104:AJ$104)</f>
        <v>5.82</v>
      </c>
      <c r="U25" s="78">
        <f>SUMPRODUCT(LTA!F25:AJ25,LTA!F$102:AJ$102,LTA!F$104:AJ$104)</f>
        <v>105.14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-183</v>
      </c>
      <c r="AA25" s="117">
        <f>STOA!I25</f>
        <v>0.37</v>
      </c>
      <c r="AB25" s="117">
        <f>-STOA!O25</f>
        <v>-198.05</v>
      </c>
      <c r="AC25">
        <f t="shared" si="0"/>
        <v>10.542923477767102</v>
      </c>
      <c r="AD25">
        <f t="shared" si="1"/>
        <v>422.03355213979825</v>
      </c>
      <c r="AE25">
        <f>'IDT-1'!C25</f>
        <v>0</v>
      </c>
      <c r="AF25" s="26"/>
      <c r="AG25">
        <f t="shared" si="2"/>
        <v>422.03355213979825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8.8445826853291862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4.7627919999999992</v>
      </c>
      <c r="O26">
        <f>BYPL_ISGS_exbus!BB26</f>
        <v>555.4917268203676</v>
      </c>
      <c r="P26" s="77">
        <v>65.27</v>
      </c>
      <c r="Q26" s="77">
        <v>21.932539664157499</v>
      </c>
      <c r="R26" s="80">
        <v>0</v>
      </c>
      <c r="S26" s="80">
        <v>0</v>
      </c>
      <c r="T26" s="78">
        <f>SUMPRODUCT(LTA!F26:AJ26,LTA!F$101:AJ$101,LTA!F$104:AJ$104)</f>
        <v>5.81</v>
      </c>
      <c r="U26" s="78">
        <f>SUMPRODUCT(LTA!F26:AJ26,LTA!F$102:AJ$102,LTA!F$104:AJ$104)</f>
        <v>105.10000000000001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-150</v>
      </c>
      <c r="AA26" s="117">
        <f>STOA!I26</f>
        <v>0.37</v>
      </c>
      <c r="AB26" s="117">
        <f>-STOA!O26</f>
        <v>-198.05</v>
      </c>
      <c r="AC26">
        <f t="shared" si="0"/>
        <v>10.314426517330403</v>
      </c>
      <c r="AD26">
        <f t="shared" si="1"/>
        <v>462.589463622479</v>
      </c>
      <c r="AE26">
        <f>'IDT-1'!C26</f>
        <v>0</v>
      </c>
      <c r="AF26" s="26"/>
      <c r="AG26">
        <f t="shared" si="2"/>
        <v>462.589463622479</v>
      </c>
      <c r="AI26" s="75">
        <f>PXIL!I26</f>
        <v>0</v>
      </c>
      <c r="AJ26" s="75">
        <f>PXIL!O26</f>
        <v>0</v>
      </c>
      <c r="AK26" s="75">
        <f>RTM_IEX!I26</f>
        <v>4.79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8.8445826853291862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4.4606959999999996</v>
      </c>
      <c r="O27">
        <f>BYPL_ISGS_exbus!BB27</f>
        <v>656.75147374809922</v>
      </c>
      <c r="P27" s="77">
        <v>65.27</v>
      </c>
      <c r="Q27" s="77">
        <v>21.932539664157499</v>
      </c>
      <c r="R27" s="80">
        <v>0</v>
      </c>
      <c r="S27" s="80">
        <v>0</v>
      </c>
      <c r="T27" s="78">
        <f>SUMPRODUCT(LTA!F27:AJ27,LTA!F$101:AJ$101,LTA!F$104:AJ$104)</f>
        <v>5.82</v>
      </c>
      <c r="U27" s="78">
        <f>SUMPRODUCT(LTA!F27:AJ27,LTA!F$102:AJ$102,LTA!F$104:AJ$104)</f>
        <v>105.10000000000001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-60</v>
      </c>
      <c r="AA27" s="117">
        <f>STOA!I27</f>
        <v>0.37</v>
      </c>
      <c r="AB27" s="117">
        <f>-STOA!O27</f>
        <v>-270.95</v>
      </c>
      <c r="AC27">
        <f t="shared" si="0"/>
        <v>11.186536415308808</v>
      </c>
      <c r="AD27">
        <f t="shared" si="1"/>
        <v>554.99500465223218</v>
      </c>
      <c r="AE27">
        <f>'IDT-1'!C27</f>
        <v>-30</v>
      </c>
      <c r="AF27" s="26"/>
      <c r="AG27">
        <f t="shared" si="2"/>
        <v>524.99500465223218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8.8445826853291862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46.01789738200759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4.3727439999999991</v>
      </c>
      <c r="O28">
        <f>BYPL_ISGS_exbus!BB28</f>
        <v>662.92707169333676</v>
      </c>
      <c r="P28" s="77">
        <v>65.27</v>
      </c>
      <c r="Q28" s="77">
        <v>21.932539664157499</v>
      </c>
      <c r="R28" s="80">
        <v>0</v>
      </c>
      <c r="S28" s="80">
        <v>0</v>
      </c>
      <c r="T28" s="78">
        <f>SUMPRODUCT(LTA!F28:AJ28,LTA!F$101:AJ$101,LTA!F$104:AJ$104)</f>
        <v>5.78</v>
      </c>
      <c r="U28" s="78">
        <f>SUMPRODUCT(LTA!F28:AJ28,LTA!F$102:AJ$102,LTA!F$104:AJ$104)</f>
        <v>105.08000000000001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-35</v>
      </c>
      <c r="AA28" s="117">
        <f>STOA!I28</f>
        <v>0.37</v>
      </c>
      <c r="AB28" s="117">
        <f>-STOA!O28</f>
        <v>-270.95</v>
      </c>
      <c r="AC28">
        <f t="shared" si="0"/>
        <v>10.995060217598077</v>
      </c>
      <c r="AD28">
        <f t="shared" si="1"/>
        <v>583.64977520723289</v>
      </c>
      <c r="AE28">
        <f>'IDT-1'!C28</f>
        <v>0</v>
      </c>
      <c r="AF28" s="26"/>
      <c r="AG28">
        <f t="shared" si="2"/>
        <v>583.64977520723289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8.8445826853291862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4.5706359999999986</v>
      </c>
      <c r="O29">
        <f>BYPL_ISGS_exbus!BB29</f>
        <v>674.54884748118172</v>
      </c>
      <c r="P29" s="77">
        <v>65.27</v>
      </c>
      <c r="Q29" s="77">
        <v>21.932539664157499</v>
      </c>
      <c r="R29" s="80">
        <v>0.28000000000000003</v>
      </c>
      <c r="S29" s="80">
        <v>0</v>
      </c>
      <c r="T29" s="78">
        <f>SUMPRODUCT(LTA!F29:AJ29,LTA!F$101:AJ$101,LTA!F$104:AJ$104)</f>
        <v>10.5</v>
      </c>
      <c r="U29" s="78">
        <f>SUMPRODUCT(LTA!F29:AJ29,LTA!F$102:AJ$102,LTA!F$104:AJ$104)</f>
        <v>105.07000000000001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0.37</v>
      </c>
      <c r="AB29" s="117">
        <f>-STOA!O29</f>
        <v>-270.95</v>
      </c>
      <c r="AC29">
        <f t="shared" si="0"/>
        <v>10.927506783448703</v>
      </c>
      <c r="AD29">
        <f t="shared" si="1"/>
        <v>686.52909904721969</v>
      </c>
      <c r="AE29">
        <f>'IDT-1'!C29</f>
        <v>-40</v>
      </c>
      <c r="AF29" s="26"/>
      <c r="AG29">
        <f t="shared" si="2"/>
        <v>646.52909904721969</v>
      </c>
      <c r="AI29" s="75">
        <f>PXIL!I29</f>
        <v>0</v>
      </c>
      <c r="AJ29" s="75">
        <f>PXIL!O29</f>
        <v>0</v>
      </c>
      <c r="AK29" s="75">
        <f>RTM_IEX!I29</f>
        <v>2.87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19.149999999999999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8.8445826853291862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4.7360239999999987</v>
      </c>
      <c r="O30">
        <f>BYPL_ISGS_exbus!BB30</f>
        <v>694.21017081076866</v>
      </c>
      <c r="P30" s="77">
        <v>65.27</v>
      </c>
      <c r="Q30" s="77">
        <v>21.932539664157499</v>
      </c>
      <c r="R30" s="80">
        <v>1.8</v>
      </c>
      <c r="S30" s="80">
        <v>0</v>
      </c>
      <c r="T30" s="78">
        <f>SUMPRODUCT(LTA!F30:AJ30,LTA!F$101:AJ$101,LTA!F$104:AJ$104)</f>
        <v>12.68</v>
      </c>
      <c r="U30" s="78">
        <f>SUMPRODUCT(LTA!F30:AJ30,LTA!F$102:AJ$102,LTA!F$104:AJ$104)</f>
        <v>104.99000000000001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0.37</v>
      </c>
      <c r="AB30" s="117">
        <f>-STOA!O30</f>
        <v>-270.95</v>
      </c>
      <c r="AC30">
        <f t="shared" si="0"/>
        <v>11.150733843149068</v>
      </c>
      <c r="AD30">
        <f t="shared" si="1"/>
        <v>711.67258331710627</v>
      </c>
      <c r="AE30">
        <f>'IDT-1'!C30</f>
        <v>-10</v>
      </c>
      <c r="AF30" s="26"/>
      <c r="AG30">
        <f t="shared" si="2"/>
        <v>701.67258331710627</v>
      </c>
      <c r="AI30" s="75">
        <f>PXIL!I30</f>
        <v>0</v>
      </c>
      <c r="AJ30" s="75">
        <f>PXIL!O30</f>
        <v>0</v>
      </c>
      <c r="AK30" s="75">
        <f>RTM_IEX!I30</f>
        <v>23.94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8.8445826853291862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54.999259707921119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4.6480719999999991</v>
      </c>
      <c r="O31">
        <f>BYPL_ISGS_exbus!BB31</f>
        <v>715.27434915804486</v>
      </c>
      <c r="P31" s="77">
        <v>65.27</v>
      </c>
      <c r="Q31" s="77">
        <v>21.932539664157499</v>
      </c>
      <c r="R31" s="80">
        <v>6.2899999999999991</v>
      </c>
      <c r="S31" s="80">
        <v>0</v>
      </c>
      <c r="T31" s="78">
        <f>SUMPRODUCT(LTA!F31:AJ31,LTA!F$101:AJ$101,LTA!F$104:AJ$104)</f>
        <v>12.45</v>
      </c>
      <c r="U31" s="78">
        <f>SUMPRODUCT(LTA!F31:AJ31,LTA!F$102:AJ$102,LTA!F$104:AJ$104)</f>
        <v>104.98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0.37</v>
      </c>
      <c r="AB31" s="117">
        <f>-STOA!O31</f>
        <v>-270.95</v>
      </c>
      <c r="AC31">
        <f t="shared" si="0"/>
        <v>11.558046120434806</v>
      </c>
      <c r="AD31">
        <f t="shared" si="1"/>
        <v>757.55075709501796</v>
      </c>
      <c r="AE31">
        <f>'IDT-1'!C31</f>
        <v>0</v>
      </c>
      <c r="AF31" s="26"/>
      <c r="AG31">
        <f t="shared" si="2"/>
        <v>757.55075709501796</v>
      </c>
      <c r="AI31" s="75">
        <f>PXIL!I31</f>
        <v>0</v>
      </c>
      <c r="AJ31" s="75">
        <f>PXIL!O31</f>
        <v>0</v>
      </c>
      <c r="AK31" s="75">
        <f>RTM_IEX!I31</f>
        <v>16.28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28.72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8.8445826853291862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51.077124999999995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4.2121359999999983</v>
      </c>
      <c r="O32">
        <f>BYPL_ISGS_exbus!BB32</f>
        <v>721.45780318839013</v>
      </c>
      <c r="P32" s="77">
        <v>65.27</v>
      </c>
      <c r="Q32" s="77">
        <v>21.932539664157499</v>
      </c>
      <c r="R32" s="80">
        <v>13.1</v>
      </c>
      <c r="S32" s="80">
        <v>0</v>
      </c>
      <c r="T32" s="78">
        <f>SUMPRODUCT(LTA!F32:AJ32,LTA!F$101:AJ$101,LTA!F$104:AJ$104)</f>
        <v>22.97</v>
      </c>
      <c r="U32" s="78">
        <f>SUMPRODUCT(LTA!F32:AJ32,LTA!F$102:AJ$102,LTA!F$104:AJ$104)</f>
        <v>104.96000000000001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0.97</v>
      </c>
      <c r="AB32" s="117">
        <f>-STOA!O32</f>
        <v>-270.95</v>
      </c>
      <c r="AC32">
        <f t="shared" si="0"/>
        <v>11.933941493672139</v>
      </c>
      <c r="AD32">
        <f t="shared" si="1"/>
        <v>799.8902450442049</v>
      </c>
      <c r="AE32">
        <f>'IDT-1'!C32</f>
        <v>5</v>
      </c>
      <c r="AF32" s="26"/>
      <c r="AG32">
        <f t="shared" si="2"/>
        <v>804.8902450442049</v>
      </c>
      <c r="AI32" s="75">
        <f>PXIL!I32</f>
        <v>0</v>
      </c>
      <c r="AJ32" s="75">
        <f>PXIL!O32</f>
        <v>0</v>
      </c>
      <c r="AK32" s="75">
        <f>RTM_IEX!I32</f>
        <v>20.11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47.87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8.8445826853291862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4.5247479999999989</v>
      </c>
      <c r="O33">
        <f>BYPL_ISGS_exbus!BB33</f>
        <v>723.94405624260696</v>
      </c>
      <c r="P33" s="77">
        <v>65.27</v>
      </c>
      <c r="Q33" s="77">
        <v>21.932539664157499</v>
      </c>
      <c r="R33" s="80">
        <v>21.8</v>
      </c>
      <c r="S33" s="80">
        <v>0</v>
      </c>
      <c r="T33" s="78">
        <f>SUMPRODUCT(LTA!F33:AJ33,LTA!F$101:AJ$101,LTA!F$104:AJ$104)</f>
        <v>21.669999999999998</v>
      </c>
      <c r="U33" s="78">
        <f>SUMPRODUCT(LTA!F33:AJ33,LTA!F$102:AJ$102,LTA!F$104:AJ$104)</f>
        <v>104.94000000000001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15.929999999999998</v>
      </c>
      <c r="AB33" s="117">
        <f>-STOA!O33</f>
        <v>-270.95</v>
      </c>
      <c r="AC33">
        <f t="shared" si="0"/>
        <v>12.038060806149245</v>
      </c>
      <c r="AD33">
        <f t="shared" si="1"/>
        <v>811.61786578594422</v>
      </c>
      <c r="AE33">
        <f>'IDT-1'!C33</f>
        <v>45</v>
      </c>
      <c r="AF33" s="26"/>
      <c r="AG33">
        <f t="shared" si="2"/>
        <v>856.61786578594422</v>
      </c>
      <c r="AI33" s="75">
        <f>PXIL!I33</f>
        <v>0</v>
      </c>
      <c r="AJ33" s="75">
        <f>PXIL!O33</f>
        <v>0</v>
      </c>
      <c r="AK33" s="75">
        <f>RTM_IEX!I33</f>
        <v>12.45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38.299999999999997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8.8445826853291862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4.5247479999999989</v>
      </c>
      <c r="O34">
        <f>BYPL_ISGS_exbus!BB34</f>
        <v>733.92601610860697</v>
      </c>
      <c r="P34" s="77">
        <v>65.27</v>
      </c>
      <c r="Q34" s="77">
        <v>21.932539664157499</v>
      </c>
      <c r="R34" s="80">
        <v>21.350000000000005</v>
      </c>
      <c r="S34" s="80">
        <v>0</v>
      </c>
      <c r="T34" s="78">
        <f>SUMPRODUCT(LTA!F34:AJ34,LTA!F$101:AJ$101,LTA!F$104:AJ$104)</f>
        <v>25.560000000000002</v>
      </c>
      <c r="U34" s="78">
        <f>SUMPRODUCT(LTA!F34:AJ34,LTA!F$102:AJ$102,LTA!F$104:AJ$104)</f>
        <v>104.93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41.669999999999995</v>
      </c>
      <c r="AB34" s="117">
        <f>-STOA!O34</f>
        <v>-270.95</v>
      </c>
      <c r="AC34">
        <f t="shared" si="0"/>
        <v>12.146582052970048</v>
      </c>
      <c r="AD34">
        <f t="shared" si="1"/>
        <v>823.84130440512365</v>
      </c>
      <c r="AE34">
        <f>'IDT-1'!C34</f>
        <v>70</v>
      </c>
      <c r="AF34" s="26"/>
      <c r="AG34">
        <f t="shared" si="2"/>
        <v>893.84130440512365</v>
      </c>
      <c r="AI34" s="75">
        <f>PXIL!I34</f>
        <v>0</v>
      </c>
      <c r="AJ34" s="75">
        <f>PXIL!O34</f>
        <v>0</v>
      </c>
      <c r="AK34" s="75">
        <f>RTM_IEX!I34</f>
        <v>14.36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9.57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8.8445826853291862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4.561075999999999</v>
      </c>
      <c r="O35">
        <f>BYPL_ISGS_exbus!BB35</f>
        <v>729.82411563550704</v>
      </c>
      <c r="P35" s="77">
        <v>65.27</v>
      </c>
      <c r="Q35" s="77">
        <v>21.932539664157499</v>
      </c>
      <c r="R35" s="80">
        <v>21.350000000000005</v>
      </c>
      <c r="S35" s="80">
        <v>0</v>
      </c>
      <c r="T35" s="78">
        <f>SUMPRODUCT(LTA!F35:AJ35,LTA!F$101:AJ$101,LTA!F$104:AJ$104)</f>
        <v>32.51</v>
      </c>
      <c r="U35" s="78">
        <f>SUMPRODUCT(LTA!F35:AJ35,LTA!F$102:AJ$102,LTA!F$104:AJ$104)</f>
        <v>108.35000000000001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52.53</v>
      </c>
      <c r="AB35" s="117">
        <f>-STOA!O35</f>
        <v>-270.95</v>
      </c>
      <c r="AC35">
        <f t="shared" si="0"/>
        <v>12.339781015206768</v>
      </c>
      <c r="AD35">
        <f t="shared" si="1"/>
        <v>845.60253296978692</v>
      </c>
      <c r="AE35">
        <f>'IDT-1'!C35</f>
        <v>80</v>
      </c>
      <c r="AF35" s="26"/>
      <c r="AG35">
        <f t="shared" si="2"/>
        <v>925.60253296978692</v>
      </c>
      <c r="AI35" s="75">
        <f>PXIL!I35</f>
        <v>0</v>
      </c>
      <c r="AJ35" s="75">
        <f>PXIL!O35</f>
        <v>0</v>
      </c>
      <c r="AK35" s="75">
        <f>RTM_IEX!I35</f>
        <v>28.72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8.8445826853291862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4.5429119999999985</v>
      </c>
      <c r="O36">
        <f>BYPL_ISGS_exbus!BB36</f>
        <v>726.02224852481493</v>
      </c>
      <c r="P36" s="77">
        <v>65.27</v>
      </c>
      <c r="Q36" s="77">
        <v>21.932539664157499</v>
      </c>
      <c r="R36" s="80">
        <v>21.350000000000005</v>
      </c>
      <c r="S36" s="80">
        <v>0</v>
      </c>
      <c r="T36" s="78">
        <f>SUMPRODUCT(LTA!F36:AJ36,LTA!F$101:AJ$101,LTA!F$104:AJ$104)</f>
        <v>42.81</v>
      </c>
      <c r="U36" s="78">
        <f>SUMPRODUCT(LTA!F36:AJ36,LTA!F$102:AJ$102,LTA!F$104:AJ$104)</f>
        <v>108.21000000000001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68.689999999999984</v>
      </c>
      <c r="AB36" s="117">
        <f>-STOA!O36</f>
        <v>-270.95</v>
      </c>
      <c r="AC36">
        <f t="shared" si="0"/>
        <v>12.537780741432679</v>
      </c>
      <c r="AD36">
        <f t="shared" si="1"/>
        <v>867.90450213286908</v>
      </c>
      <c r="AE36">
        <f>'IDT-1'!C36</f>
        <v>81.739999999999995</v>
      </c>
      <c r="AF36" s="26"/>
      <c r="AG36">
        <f t="shared" si="2"/>
        <v>949.64450213286909</v>
      </c>
      <c r="AI36" s="75">
        <f>PXIL!I36</f>
        <v>0</v>
      </c>
      <c r="AJ36" s="75">
        <f>PXIL!O36</f>
        <v>0</v>
      </c>
      <c r="AK36" s="75">
        <f>RTM_IEX!I36</f>
        <v>28.72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20.764820512820513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4.8736879999999987</v>
      </c>
      <c r="O37">
        <f>BYPL_ISGS_exbus!BB37</f>
        <v>702.91538531861431</v>
      </c>
      <c r="P37" s="77">
        <v>65.27</v>
      </c>
      <c r="Q37" s="77">
        <v>21.932539664157499</v>
      </c>
      <c r="R37" s="80">
        <v>21.350000000000005</v>
      </c>
      <c r="S37" s="80">
        <v>0</v>
      </c>
      <c r="T37" s="78">
        <f>SUMPRODUCT(LTA!F37:AJ37,LTA!F$101:AJ$101,LTA!F$104:AJ$104)</f>
        <v>52.28</v>
      </c>
      <c r="U37" s="78">
        <f>SUMPRODUCT(LTA!F37:AJ37,LTA!F$102:AJ$102,LTA!F$104:AJ$104)</f>
        <v>108.16000000000001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86.05</v>
      </c>
      <c r="AB37" s="117">
        <f>-STOA!O37</f>
        <v>-270.95</v>
      </c>
      <c r="AC37">
        <f t="shared" si="0"/>
        <v>12.807185266900035</v>
      </c>
      <c r="AD37">
        <f t="shared" si="1"/>
        <v>898.2492482286923</v>
      </c>
      <c r="AE37">
        <f>'IDT-1'!C37</f>
        <v>68.718000000000004</v>
      </c>
      <c r="AF37" s="26"/>
      <c r="AG37">
        <f t="shared" si="2"/>
        <v>966.96724822869226</v>
      </c>
      <c r="AI37" s="75">
        <f>PXIL!I37</f>
        <v>0</v>
      </c>
      <c r="AJ37" s="75">
        <f>PXIL!O37</f>
        <v>0</v>
      </c>
      <c r="AK37" s="75">
        <f>RTM_IEX!I37</f>
        <v>28.09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15.32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20.764820512820513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4.8775119999999994</v>
      </c>
      <c r="O38">
        <f>BYPL_ISGS_exbus!BB38</f>
        <v>680.15915473941425</v>
      </c>
      <c r="P38" s="77">
        <v>65.27</v>
      </c>
      <c r="Q38" s="77">
        <v>21.932539664157499</v>
      </c>
      <c r="R38" s="80">
        <v>21.350000000000005</v>
      </c>
      <c r="S38" s="80">
        <v>0</v>
      </c>
      <c r="T38" s="78">
        <f>SUMPRODUCT(LTA!F38:AJ38,LTA!F$101:AJ$101,LTA!F$104:AJ$104)</f>
        <v>64.320000000000007</v>
      </c>
      <c r="U38" s="78">
        <f>SUMPRODUCT(LTA!F38:AJ38,LTA!F$102:AJ$102,LTA!F$104:AJ$104)</f>
        <v>108.12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108.19999999999999</v>
      </c>
      <c r="AB38" s="117">
        <f>-STOA!O38</f>
        <v>-270.95</v>
      </c>
      <c r="AC38">
        <f t="shared" si="0"/>
        <v>12.926668089003075</v>
      </c>
      <c r="AD38">
        <f t="shared" si="1"/>
        <v>911.70735882738927</v>
      </c>
      <c r="AE38">
        <f>'IDT-1'!C38</f>
        <v>62.189</v>
      </c>
      <c r="AF38" s="26"/>
      <c r="AG38">
        <f t="shared" si="2"/>
        <v>973.89635882738924</v>
      </c>
      <c r="AI38" s="75">
        <f>PXIL!I38</f>
        <v>0</v>
      </c>
      <c r="AJ38" s="75">
        <f>PXIL!O38</f>
        <v>0</v>
      </c>
      <c r="AK38" s="75">
        <f>RTM_IEX!I38</f>
        <v>28.36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17.23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20.603435897435897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4.6442479999999984</v>
      </c>
      <c r="O39">
        <f>BYPL_ISGS_exbus!BB39</f>
        <v>668.71206632139024</v>
      </c>
      <c r="P39" s="77">
        <v>65.27</v>
      </c>
      <c r="Q39" s="77">
        <v>21.932539664157499</v>
      </c>
      <c r="R39" s="80">
        <v>22.010000000000005</v>
      </c>
      <c r="S39" s="80">
        <v>0</v>
      </c>
      <c r="T39" s="78">
        <f>SUMPRODUCT(LTA!F39:AJ39,LTA!F$101:AJ$101,LTA!F$104:AJ$104)</f>
        <v>74.56</v>
      </c>
      <c r="U39" s="78">
        <f>SUMPRODUCT(LTA!F39:AJ39,LTA!F$102:AJ$102,LTA!F$104:AJ$104)</f>
        <v>108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120.77</v>
      </c>
      <c r="AB39" s="117">
        <f>-STOA!O39</f>
        <v>-270.95</v>
      </c>
      <c r="AC39">
        <f t="shared" si="0"/>
        <v>13.15334080310908</v>
      </c>
      <c r="AD39">
        <f t="shared" si="1"/>
        <v>937.23894907987449</v>
      </c>
      <c r="AE39">
        <f>'IDT-1'!C39</f>
        <v>42.426000000000002</v>
      </c>
      <c r="AF39" s="26"/>
      <c r="AG39">
        <f t="shared" si="2"/>
        <v>979.66494907987453</v>
      </c>
      <c r="AI39" s="75">
        <f>PXIL!I39</f>
        <v>0</v>
      </c>
      <c r="AJ39" s="75">
        <f>PXIL!O39</f>
        <v>0</v>
      </c>
      <c r="AK39" s="75">
        <f>RTM_IEX!I39</f>
        <v>23.46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36.380000000000003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20.603435897435897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4.6165239999999992</v>
      </c>
      <c r="O40">
        <f>BYPL_ISGS_exbus!BB40</f>
        <v>663.21054165629744</v>
      </c>
      <c r="P40" s="77">
        <v>65.27</v>
      </c>
      <c r="Q40" s="77">
        <v>21.932539664157499</v>
      </c>
      <c r="R40" s="80">
        <v>21.79</v>
      </c>
      <c r="S40" s="80">
        <v>0</v>
      </c>
      <c r="T40" s="78">
        <f>SUMPRODUCT(LTA!F40:AJ40,LTA!F$101:AJ$101,LTA!F$104:AJ$104)</f>
        <v>84.64</v>
      </c>
      <c r="U40" s="78">
        <f>SUMPRODUCT(LTA!F40:AJ40,LTA!F$102:AJ$102,LTA!F$104:AJ$104)</f>
        <v>107.76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138.14000000000001</v>
      </c>
      <c r="AB40" s="117">
        <f>-STOA!O40</f>
        <v>-270.95</v>
      </c>
      <c r="AC40">
        <f t="shared" si="0"/>
        <v>13.507723414856262</v>
      </c>
      <c r="AD40">
        <f t="shared" si="1"/>
        <v>977.15531780303479</v>
      </c>
      <c r="AE40">
        <f>'IDT-1'!C40</f>
        <v>20.425999999999998</v>
      </c>
      <c r="AF40" s="26"/>
      <c r="AG40">
        <f t="shared" si="2"/>
        <v>997.58131780303484</v>
      </c>
      <c r="AI40" s="75">
        <f>PXIL!I40</f>
        <v>0</v>
      </c>
      <c r="AJ40" s="75">
        <f>PXIL!O40</f>
        <v>0</v>
      </c>
      <c r="AK40" s="75">
        <f>RTM_IEX!I40</f>
        <v>21.2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57.45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20.603435897435897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4.423411999999999</v>
      </c>
      <c r="O41">
        <f>BYPL_ISGS_exbus!BB41</f>
        <v>655.08058145159748</v>
      </c>
      <c r="P41" s="77">
        <v>65.27</v>
      </c>
      <c r="Q41" s="77">
        <v>21.932539664157499</v>
      </c>
      <c r="R41" s="80">
        <v>21.350000000000005</v>
      </c>
      <c r="S41" s="80">
        <v>0</v>
      </c>
      <c r="T41" s="78">
        <f>SUMPRODUCT(LTA!F41:AJ41,LTA!F$101:AJ$101,LTA!F$104:AJ$104)</f>
        <v>91.73</v>
      </c>
      <c r="U41" s="78">
        <f>SUMPRODUCT(LTA!F41:AJ41,LTA!F$102:AJ$102,LTA!F$104:AJ$104)</f>
        <v>107.57000000000001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7.09</v>
      </c>
      <c r="Z41" s="75">
        <f>IEX!O41</f>
        <v>0</v>
      </c>
      <c r="AA41" s="117">
        <f>STOA!I41</f>
        <v>150.71</v>
      </c>
      <c r="AB41" s="117">
        <f>-STOA!O41</f>
        <v>-270.95</v>
      </c>
      <c r="AC41">
        <f t="shared" si="0"/>
        <v>13.844208379454901</v>
      </c>
      <c r="AD41">
        <f t="shared" si="1"/>
        <v>1015.055760633736</v>
      </c>
      <c r="AE41">
        <f>'IDT-1'!C41</f>
        <v>0</v>
      </c>
      <c r="AF41" s="26"/>
      <c r="AG41">
        <f t="shared" si="2"/>
        <v>1015.055760633736</v>
      </c>
      <c r="AI41" s="75">
        <f>PXIL!I41</f>
        <v>0</v>
      </c>
      <c r="AJ41" s="75">
        <f>PXIL!O41</f>
        <v>0</v>
      </c>
      <c r="AK41" s="75">
        <f>RTM_IEX!I41</f>
        <v>44.69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54.4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20.603435897435897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4.4186319999999988</v>
      </c>
      <c r="O42">
        <f>BYPL_ISGS_exbus!BB42</f>
        <v>653.24890739739737</v>
      </c>
      <c r="P42" s="77">
        <v>65.27</v>
      </c>
      <c r="Q42" s="77">
        <v>21.932539664157499</v>
      </c>
      <c r="R42" s="80">
        <v>21.350000000000005</v>
      </c>
      <c r="S42" s="80">
        <v>0</v>
      </c>
      <c r="T42" s="78">
        <f>SUMPRODUCT(LTA!F42:AJ42,LTA!F$101:AJ$101,LTA!F$104:AJ$104)</f>
        <v>101.28999999999999</v>
      </c>
      <c r="U42" s="78">
        <f>SUMPRODUCT(LTA!F42:AJ42,LTA!F$102:AJ$102,LTA!F$104:AJ$104)</f>
        <v>105.54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10.32</v>
      </c>
      <c r="Z42" s="75">
        <f>IEX!O42</f>
        <v>0</v>
      </c>
      <c r="AA42" s="117">
        <f>STOA!I42</f>
        <v>153.71</v>
      </c>
      <c r="AB42" s="117">
        <f>-STOA!O42</f>
        <v>-270.95</v>
      </c>
      <c r="AC42">
        <f t="shared" si="0"/>
        <v>13.887799583777941</v>
      </c>
      <c r="AD42">
        <f t="shared" si="1"/>
        <v>1019.965715375213</v>
      </c>
      <c r="AE42">
        <f>'IDT-1'!C42</f>
        <v>0</v>
      </c>
      <c r="AF42" s="26"/>
      <c r="AG42">
        <f t="shared" si="2"/>
        <v>1019.965715375213</v>
      </c>
      <c r="AI42" s="75">
        <f>PXIL!I42</f>
        <v>0</v>
      </c>
      <c r="AJ42" s="75">
        <f>PXIL!O42</f>
        <v>0</v>
      </c>
      <c r="AK42" s="75">
        <f>RTM_IEX!I42</f>
        <v>37.82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54.3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21.138115471132217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4.5476919999999987</v>
      </c>
      <c r="O43">
        <f>BYPL_ISGS_exbus!BB43</f>
        <v>648.14797220939749</v>
      </c>
      <c r="P43" s="77">
        <v>65.27</v>
      </c>
      <c r="Q43" s="77">
        <v>21.932539664157499</v>
      </c>
      <c r="R43" s="80">
        <v>21.350000000000005</v>
      </c>
      <c r="S43" s="80">
        <v>0</v>
      </c>
      <c r="T43" s="78">
        <f>SUMPRODUCT(LTA!F43:AJ43,LTA!F$101:AJ$101,LTA!F$104:AJ$104)</f>
        <v>110.47999999999999</v>
      </c>
      <c r="U43" s="78">
        <f>SUMPRODUCT(LTA!F43:AJ43,LTA!F$102:AJ$102,LTA!F$104:AJ$104)</f>
        <v>105.47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13.56</v>
      </c>
      <c r="Z43" s="75">
        <f>IEX!O43</f>
        <v>0</v>
      </c>
      <c r="AA43" s="117">
        <f>STOA!I43</f>
        <v>192.04000000000002</v>
      </c>
      <c r="AB43" s="117">
        <f>-STOA!O43</f>
        <v>-270.95</v>
      </c>
      <c r="AC43">
        <f t="shared" si="0"/>
        <v>14.513064262372067</v>
      </c>
      <c r="AD43">
        <f t="shared" si="1"/>
        <v>1090.3932550823147</v>
      </c>
      <c r="AE43">
        <f>'IDT-1'!C43</f>
        <v>0</v>
      </c>
      <c r="AF43" s="26"/>
      <c r="AG43">
        <f t="shared" si="2"/>
        <v>1090.3932550823147</v>
      </c>
      <c r="AI43" s="75">
        <f>PXIL!I43</f>
        <v>0</v>
      </c>
      <c r="AJ43" s="75">
        <f>PXIL!O43</f>
        <v>0</v>
      </c>
      <c r="AK43" s="75">
        <f>RTM_IEX!I43</f>
        <v>59.81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57.11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21.138115471132217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4.5706359999999986</v>
      </c>
      <c r="O44">
        <f>BYPL_ISGS_exbus!BB44</f>
        <v>647.34256132339738</v>
      </c>
      <c r="P44" s="77">
        <v>65.27</v>
      </c>
      <c r="Q44" s="77">
        <v>21.932539664157499</v>
      </c>
      <c r="R44" s="80">
        <v>21.350000000000005</v>
      </c>
      <c r="S44" s="80">
        <v>0</v>
      </c>
      <c r="T44" s="78">
        <f>SUMPRODUCT(LTA!F44:AJ44,LTA!F$101:AJ$101,LTA!F$104:AJ$104)</f>
        <v>140.1</v>
      </c>
      <c r="U44" s="78">
        <f>SUMPRODUCT(LTA!F44:AJ44,LTA!F$102:AJ$102,LTA!F$104:AJ$104)</f>
        <v>105.46000000000001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14.73</v>
      </c>
      <c r="Z44" s="75">
        <f>IEX!O44</f>
        <v>0</v>
      </c>
      <c r="AA44" s="117">
        <f>STOA!I44</f>
        <v>199.22</v>
      </c>
      <c r="AB44" s="117">
        <f>-STOA!O44</f>
        <v>-270.95</v>
      </c>
      <c r="AC44">
        <f t="shared" si="0"/>
        <v>14.85448255377527</v>
      </c>
      <c r="AD44">
        <f t="shared" si="1"/>
        <v>1128.8493699049118</v>
      </c>
      <c r="AE44">
        <f>'IDT-1'!C44</f>
        <v>0</v>
      </c>
      <c r="AF44" s="26"/>
      <c r="AG44">
        <f t="shared" si="2"/>
        <v>1128.8493699049118</v>
      </c>
      <c r="AI44" s="75">
        <f>PXIL!I44</f>
        <v>0</v>
      </c>
      <c r="AJ44" s="75">
        <f>PXIL!O44</f>
        <v>0</v>
      </c>
      <c r="AK44" s="75">
        <f>RTM_IEX!I44</f>
        <v>60.32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58.22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21.138115471132217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4.6442479999999984</v>
      </c>
      <c r="O45">
        <f>BYPL_ISGS_exbus!BB45</f>
        <v>642.02743474082035</v>
      </c>
      <c r="P45" s="77">
        <v>65.27</v>
      </c>
      <c r="Q45" s="77">
        <v>21.932539664157499</v>
      </c>
      <c r="R45" s="80">
        <v>21.350000000000005</v>
      </c>
      <c r="S45" s="80">
        <v>0</v>
      </c>
      <c r="T45" s="78">
        <f>SUMPRODUCT(LTA!F45:AJ45,LTA!F$101:AJ$101,LTA!F$104:AJ$104)</f>
        <v>145.99</v>
      </c>
      <c r="U45" s="78">
        <f>SUMPRODUCT(LTA!F45:AJ45,LTA!F$102:AJ$102,LTA!F$104:AJ$104)</f>
        <v>105.41000000000001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16.239999999999998</v>
      </c>
      <c r="Z45" s="75">
        <f>IEX!O45</f>
        <v>0</v>
      </c>
      <c r="AA45" s="117">
        <f>STOA!I45</f>
        <v>201.62</v>
      </c>
      <c r="AB45" s="117">
        <f>-STOA!O45</f>
        <v>-270.95</v>
      </c>
      <c r="AC45">
        <f t="shared" si="0"/>
        <v>14.852621225448592</v>
      </c>
      <c r="AD45">
        <f t="shared" si="1"/>
        <v>1128.6397166506617</v>
      </c>
      <c r="AE45">
        <f>'IDT-1'!C45</f>
        <v>0</v>
      </c>
      <c r="AF45" s="26"/>
      <c r="AG45">
        <f t="shared" si="2"/>
        <v>1128.6397166506617</v>
      </c>
      <c r="AI45" s="75">
        <f>PXIL!I45</f>
        <v>0</v>
      </c>
      <c r="AJ45" s="75">
        <f>PXIL!O45</f>
        <v>0</v>
      </c>
      <c r="AK45" s="75">
        <f>RTM_IEX!I45</f>
        <v>54.38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59.44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21.138115471132217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4.5333519999999989</v>
      </c>
      <c r="O46">
        <f>BYPL_ISGS_exbus!BB46</f>
        <v>642.03032873530219</v>
      </c>
      <c r="P46" s="77">
        <v>65.27</v>
      </c>
      <c r="Q46" s="77">
        <v>21.932539664157499</v>
      </c>
      <c r="R46" s="80">
        <v>21.350000000000005</v>
      </c>
      <c r="S46" s="80">
        <v>0</v>
      </c>
      <c r="T46" s="78">
        <f>SUMPRODUCT(LTA!F46:AJ46,LTA!F$101:AJ$101,LTA!F$104:AJ$104)</f>
        <v>150.69</v>
      </c>
      <c r="U46" s="78">
        <f>SUMPRODUCT(LTA!F46:AJ46,LTA!F$102:AJ$102,LTA!F$104:AJ$104)</f>
        <v>105.31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18.510000000000002</v>
      </c>
      <c r="Z46" s="75">
        <f>IEX!O46</f>
        <v>0</v>
      </c>
      <c r="AA46" s="117">
        <f>STOA!I46</f>
        <v>204.02</v>
      </c>
      <c r="AB46" s="117">
        <f>-STOA!O46</f>
        <v>-270.95</v>
      </c>
      <c r="AC46">
        <f t="shared" si="0"/>
        <v>15.005142807800031</v>
      </c>
      <c r="AD46">
        <f t="shared" si="1"/>
        <v>1145.8191930627918</v>
      </c>
      <c r="AE46">
        <f>'IDT-1'!C46</f>
        <v>0</v>
      </c>
      <c r="AF46" s="26"/>
      <c r="AG46">
        <f t="shared" si="2"/>
        <v>1145.8191930627918</v>
      </c>
      <c r="AI46" s="75">
        <f>PXIL!I46</f>
        <v>0</v>
      </c>
      <c r="AJ46" s="75">
        <f>PXIL!O46</f>
        <v>0</v>
      </c>
      <c r="AK46" s="75">
        <f>RTM_IEX!I46</f>
        <v>64.98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57.01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8.9607178968655194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4.611743999999999</v>
      </c>
      <c r="O47">
        <f>BYPL_ISGS_exbus!BB47</f>
        <v>642.03032873530219</v>
      </c>
      <c r="P47" s="77">
        <v>65.27</v>
      </c>
      <c r="Q47" s="77">
        <v>21.932539664157499</v>
      </c>
      <c r="R47" s="80">
        <v>21.350000000000005</v>
      </c>
      <c r="S47" s="80">
        <v>0</v>
      </c>
      <c r="T47" s="78">
        <f>SUMPRODUCT(LTA!F47:AJ47,LTA!F$101:AJ$101,LTA!F$104:AJ$104)</f>
        <v>132.9</v>
      </c>
      <c r="U47" s="78">
        <f>SUMPRODUCT(LTA!F47:AJ47,LTA!F$102:AJ$102,LTA!F$104:AJ$104)</f>
        <v>105.25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213.91</v>
      </c>
      <c r="AB47" s="117">
        <f>-STOA!O47</f>
        <v>-270.95</v>
      </c>
      <c r="AC47">
        <f t="shared" si="0"/>
        <v>14.434823558746487</v>
      </c>
      <c r="AD47">
        <f t="shared" si="1"/>
        <v>1081.5805067375788</v>
      </c>
      <c r="AE47">
        <f>'IDT-1'!C47</f>
        <v>0</v>
      </c>
      <c r="AF47" s="26"/>
      <c r="AG47">
        <f t="shared" si="2"/>
        <v>1081.5805067375788</v>
      </c>
      <c r="AI47" s="75">
        <f>PXIL!I47</f>
        <v>0</v>
      </c>
      <c r="AJ47" s="75">
        <f>PXIL!O47</f>
        <v>0</v>
      </c>
      <c r="AK47" s="75">
        <f>RTM_IEX!I47</f>
        <v>19.149999999999999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76.599999999999994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8.9607178968655194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4.7216839999999989</v>
      </c>
      <c r="O48">
        <f>BYPL_ISGS_exbus!BB48</f>
        <v>642.03032873530219</v>
      </c>
      <c r="P48" s="77">
        <v>65.27</v>
      </c>
      <c r="Q48" s="77">
        <v>21.932539664157499</v>
      </c>
      <c r="R48" s="80">
        <v>21.350000000000005</v>
      </c>
      <c r="S48" s="80">
        <v>0</v>
      </c>
      <c r="T48" s="78">
        <f>SUMPRODUCT(LTA!F48:AJ48,LTA!F$101:AJ$101,LTA!F$104:AJ$104)</f>
        <v>138.18</v>
      </c>
      <c r="U48" s="78">
        <f>SUMPRODUCT(LTA!F48:AJ48,LTA!F$102:AJ$102,LTA!F$104:AJ$104)</f>
        <v>105.24000000000001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211.52</v>
      </c>
      <c r="AB48" s="117">
        <f>-STOA!O48</f>
        <v>-270.95</v>
      </c>
      <c r="AC48">
        <f t="shared" si="0"/>
        <v>14.418895030746484</v>
      </c>
      <c r="AD48">
        <f t="shared" si="1"/>
        <v>1079.7863752655787</v>
      </c>
      <c r="AE48">
        <f>'IDT-1'!C48</f>
        <v>0</v>
      </c>
      <c r="AF48" s="26"/>
      <c r="AG48">
        <f t="shared" si="2"/>
        <v>1079.7863752655787</v>
      </c>
      <c r="AI48" s="75">
        <f>PXIL!I48</f>
        <v>0</v>
      </c>
      <c r="AJ48" s="75">
        <f>PXIL!O48</f>
        <v>0</v>
      </c>
      <c r="AK48" s="75">
        <f>RTM_IEX!I48</f>
        <v>9.57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81.38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8.9607178968655194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4.2312559999999992</v>
      </c>
      <c r="O49">
        <f>BYPL_ISGS_exbus!BB49</f>
        <v>643.87692948319341</v>
      </c>
      <c r="P49" s="77">
        <v>65.27</v>
      </c>
      <c r="Q49" s="77">
        <v>21.932539664157499</v>
      </c>
      <c r="R49" s="80">
        <v>21.350000000000005</v>
      </c>
      <c r="S49" s="80">
        <v>0</v>
      </c>
      <c r="T49" s="78">
        <f>SUMPRODUCT(LTA!F49:AJ49,LTA!F$101:AJ$101,LTA!F$104:AJ$104)</f>
        <v>148.77000000000001</v>
      </c>
      <c r="U49" s="78">
        <f>SUMPRODUCT(LTA!F49:AJ49,LTA!F$102:AJ$102,LTA!F$104:AJ$104)</f>
        <v>105.23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207.64</v>
      </c>
      <c r="AB49" s="117">
        <f>-STOA!O49</f>
        <v>-270.95</v>
      </c>
      <c r="AC49">
        <f t="shared" si="0"/>
        <v>14.447637350927925</v>
      </c>
      <c r="AD49">
        <f t="shared" si="1"/>
        <v>1083.0238056932885</v>
      </c>
      <c r="AE49">
        <f>'IDT-1'!C49</f>
        <v>0</v>
      </c>
      <c r="AF49" s="26"/>
      <c r="AG49">
        <f t="shared" si="2"/>
        <v>1083.0238056932885</v>
      </c>
      <c r="AI49" s="75">
        <f>PXIL!I49</f>
        <v>0</v>
      </c>
      <c r="AJ49" s="75">
        <f>PXIL!O49</f>
        <v>0</v>
      </c>
      <c r="AK49" s="75">
        <f>RTM_IEX!I49</f>
        <v>9.57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76.59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8.9607178968655194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4.7675719999999986</v>
      </c>
      <c r="O50">
        <f>BYPL_ISGS_exbus!BB50</f>
        <v>643.87697109363171</v>
      </c>
      <c r="P50" s="77">
        <v>65.27</v>
      </c>
      <c r="Q50" s="77">
        <v>21.932539664157499</v>
      </c>
      <c r="R50" s="80">
        <v>21.350000000000005</v>
      </c>
      <c r="S50" s="80">
        <v>0</v>
      </c>
      <c r="T50" s="78">
        <f>SUMPRODUCT(LTA!F50:AJ50,LTA!F$101:AJ$101,LTA!F$104:AJ$104)</f>
        <v>147.44</v>
      </c>
      <c r="U50" s="78">
        <f>SUMPRODUCT(LTA!F50:AJ50,LTA!F$102:AJ$102,LTA!F$104:AJ$104)</f>
        <v>105.2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199.26</v>
      </c>
      <c r="AB50" s="117">
        <f>-STOA!O50</f>
        <v>-270.95</v>
      </c>
      <c r="AC50">
        <f t="shared" si="0"/>
        <v>14.408885297899783</v>
      </c>
      <c r="AD50">
        <f t="shared" si="1"/>
        <v>1078.658915356755</v>
      </c>
      <c r="AE50">
        <f>'IDT-1'!C50</f>
        <v>0</v>
      </c>
      <c r="AF50" s="26"/>
      <c r="AG50">
        <f t="shared" si="2"/>
        <v>1078.658915356755</v>
      </c>
      <c r="AI50" s="75">
        <f>PXIL!I50</f>
        <v>0</v>
      </c>
      <c r="AJ50" s="75">
        <f>PXIL!O50</f>
        <v>0</v>
      </c>
      <c r="AK50" s="75">
        <f>RTM_IEX!I50</f>
        <v>9.57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81.39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19.900474881279678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4.6805759999999994</v>
      </c>
      <c r="O51">
        <f>BYPL_ISGS_exbus!BB51</f>
        <v>644.02338396185462</v>
      </c>
      <c r="P51" s="77">
        <v>65.27</v>
      </c>
      <c r="Q51" s="77">
        <v>21.932539664157499</v>
      </c>
      <c r="R51" s="80">
        <v>21.350000000000005</v>
      </c>
      <c r="S51" s="80">
        <v>0</v>
      </c>
      <c r="T51" s="78">
        <f>SUMPRODUCT(LTA!F51:AJ51,LTA!F$101:AJ$101,LTA!F$104:AJ$104)</f>
        <v>147.48999999999998</v>
      </c>
      <c r="U51" s="78">
        <f>SUMPRODUCT(LTA!F51:AJ51,LTA!F$102:AJ$102,LTA!F$104:AJ$104)</f>
        <v>105.13000000000001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189.69</v>
      </c>
      <c r="AB51" s="117">
        <f>-STOA!O51</f>
        <v>-270.95</v>
      </c>
      <c r="AC51">
        <f t="shared" si="0"/>
        <v>14.232935558069336</v>
      </c>
      <c r="AD51">
        <f t="shared" si="1"/>
        <v>1034.7340389492226</v>
      </c>
      <c r="AE51">
        <f>'IDT-1'!C51</f>
        <v>0</v>
      </c>
      <c r="AF51" s="26"/>
      <c r="AG51">
        <f t="shared" si="2"/>
        <v>1034.7340389492226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-12</v>
      </c>
      <c r="AM51" s="75">
        <f>RTM_PXI!I51</f>
        <v>0</v>
      </c>
      <c r="AN51" s="75">
        <f>RTM_PXI!O51</f>
        <v>0</v>
      </c>
      <c r="AO51" s="192">
        <f>GDAM_IEX!I51</f>
        <v>57.45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19.900474881279678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4.8736879999999987</v>
      </c>
      <c r="O52">
        <f>BYPL_ISGS_exbus!BB52</f>
        <v>644.02472162634365</v>
      </c>
      <c r="P52" s="77">
        <v>65.27</v>
      </c>
      <c r="Q52" s="77">
        <v>21.932539664157499</v>
      </c>
      <c r="R52" s="80">
        <v>21.350000000000005</v>
      </c>
      <c r="S52" s="80">
        <v>0</v>
      </c>
      <c r="T52" s="78">
        <f>SUMPRODUCT(LTA!F52:AJ52,LTA!F$101:AJ$101,LTA!F$104:AJ$104)</f>
        <v>145.78</v>
      </c>
      <c r="U52" s="78">
        <f>SUMPRODUCT(LTA!F52:AJ52,LTA!F$102:AJ$102,LTA!F$104:AJ$104)</f>
        <v>105.10000000000001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175.32999999999998</v>
      </c>
      <c r="AB52" s="117">
        <f>-STOA!O52</f>
        <v>-270.95</v>
      </c>
      <c r="AC52">
        <f t="shared" si="0"/>
        <v>13.998406205028056</v>
      </c>
      <c r="AD52">
        <f t="shared" si="1"/>
        <v>1016.3530179667528</v>
      </c>
      <c r="AE52">
        <f>'IDT-1'!C52</f>
        <v>7.0819999999999999</v>
      </c>
      <c r="AF52" s="26"/>
      <c r="AG52">
        <f t="shared" si="2"/>
        <v>1023.4350179667528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-8</v>
      </c>
      <c r="AM52" s="75">
        <f>RTM_PXI!I52</f>
        <v>0</v>
      </c>
      <c r="AN52" s="75">
        <f>RTM_PXI!O52</f>
        <v>0</v>
      </c>
      <c r="AO52" s="192">
        <f>GDAM_IEX!I52</f>
        <v>50.74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8.7758424053913942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4.777131999999999</v>
      </c>
      <c r="O53">
        <f>BYPL_ISGS_exbus!BB53</f>
        <v>644.02472162634365</v>
      </c>
      <c r="P53" s="77">
        <v>65.27</v>
      </c>
      <c r="Q53" s="77">
        <v>21.932539664157499</v>
      </c>
      <c r="R53" s="80">
        <v>21.350000000000005</v>
      </c>
      <c r="S53" s="80">
        <v>0</v>
      </c>
      <c r="T53" s="78">
        <f>SUMPRODUCT(LTA!F53:AJ53,LTA!F$101:AJ$101,LTA!F$104:AJ$104)</f>
        <v>142.45999999999998</v>
      </c>
      <c r="U53" s="78">
        <f>SUMPRODUCT(LTA!F53:AJ53,LTA!F$102:AJ$102,LTA!F$104:AJ$104)</f>
        <v>105.09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137.03</v>
      </c>
      <c r="AB53" s="117">
        <f>-STOA!O53</f>
        <v>-270.95</v>
      </c>
      <c r="AC53">
        <f t="shared" si="0"/>
        <v>13.856734639095606</v>
      </c>
      <c r="AD53">
        <f t="shared" si="1"/>
        <v>986.33350105679676</v>
      </c>
      <c r="AE53">
        <f>'IDT-1'!C53</f>
        <v>0.96099999999999997</v>
      </c>
      <c r="AF53" s="26"/>
      <c r="AG53">
        <f t="shared" si="2"/>
        <v>987.29450105679678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-15</v>
      </c>
      <c r="AM53" s="75">
        <f>RTM_PXI!I53</f>
        <v>0</v>
      </c>
      <c r="AN53" s="75">
        <f>RTM_PXI!O53</f>
        <v>0</v>
      </c>
      <c r="AO53" s="192">
        <f>GDAM_IEX!I53</f>
        <v>80.430000000000007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8.7758424053913942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4.7169039999999995</v>
      </c>
      <c r="O54">
        <f>BYPL_ISGS_exbus!BB54</f>
        <v>644.02472162634365</v>
      </c>
      <c r="P54" s="77">
        <v>65.27</v>
      </c>
      <c r="Q54" s="77">
        <v>21.932539664157499</v>
      </c>
      <c r="R54" s="80">
        <v>21.350000000000005</v>
      </c>
      <c r="S54" s="80">
        <v>0</v>
      </c>
      <c r="T54" s="78">
        <f>SUMPRODUCT(LTA!F54:AJ54,LTA!F$101:AJ$101,LTA!F$104:AJ$104)</f>
        <v>140.31</v>
      </c>
      <c r="U54" s="78">
        <f>SUMPRODUCT(LTA!F54:AJ54,LTA!F$102:AJ$102,LTA!F$104:AJ$104)</f>
        <v>105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117.88</v>
      </c>
      <c r="AB54" s="117">
        <f>-STOA!O54</f>
        <v>-270.95</v>
      </c>
      <c r="AC54">
        <f t="shared" si="0"/>
        <v>13.486009229951458</v>
      </c>
      <c r="AD54">
        <f t="shared" si="1"/>
        <v>966.67399846594094</v>
      </c>
      <c r="AE54">
        <f>'IDT-1'!C54</f>
        <v>11.493</v>
      </c>
      <c r="AF54" s="26"/>
      <c r="AG54">
        <f t="shared" si="2"/>
        <v>978.16699846594099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-4</v>
      </c>
      <c r="AM54" s="75">
        <f>RTM_PXI!I54</f>
        <v>0</v>
      </c>
      <c r="AN54" s="75">
        <f>RTM_PXI!O54</f>
        <v>0</v>
      </c>
      <c r="AO54" s="192">
        <f>GDAM_IEX!I54</f>
        <v>70.849999999999994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8.7758424053913942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4.3545799999999995</v>
      </c>
      <c r="O55">
        <f>BYPL_ISGS_exbus!BB55</f>
        <v>643.86896527034366</v>
      </c>
      <c r="P55" s="77">
        <v>65.27</v>
      </c>
      <c r="Q55" s="77">
        <v>21.932539664157499</v>
      </c>
      <c r="R55" s="80">
        <v>21.350000000000005</v>
      </c>
      <c r="S55" s="80">
        <v>0</v>
      </c>
      <c r="T55" s="78">
        <f>SUMPRODUCT(LTA!F55:AJ55,LTA!F$101:AJ$101,LTA!F$104:AJ$104)</f>
        <v>140.15</v>
      </c>
      <c r="U55" s="78">
        <f>SUMPRODUCT(LTA!F55:AJ55,LTA!F$102:AJ$102,LTA!F$104:AJ$104)</f>
        <v>104.97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69.41</v>
      </c>
      <c r="AB55" s="117">
        <f>-STOA!O55</f>
        <v>-270.95</v>
      </c>
      <c r="AC55">
        <f t="shared" si="0"/>
        <v>12.820169612729877</v>
      </c>
      <c r="AD55">
        <f t="shared" si="1"/>
        <v>899.71175772716276</v>
      </c>
      <c r="AE55">
        <f>'IDT-1'!C55</f>
        <v>55.61</v>
      </c>
      <c r="AF55" s="26"/>
      <c r="AG55">
        <f t="shared" si="2"/>
        <v>955.32175772716278</v>
      </c>
      <c r="AI55" s="75">
        <f>PXIL!I55</f>
        <v>0</v>
      </c>
      <c r="AJ55" s="75">
        <f>PXIL!O55</f>
        <v>0</v>
      </c>
      <c r="AK55" s="75">
        <f>RTM_IEX!I55</f>
        <v>11.49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46.91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8.7758424053913942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4.6165239999999992</v>
      </c>
      <c r="O56">
        <f>BYPL_ISGS_exbus!BB56</f>
        <v>643.86896527034366</v>
      </c>
      <c r="P56" s="77">
        <v>65.27</v>
      </c>
      <c r="Q56" s="77">
        <v>21.932539664157499</v>
      </c>
      <c r="R56" s="80">
        <v>21.350000000000005</v>
      </c>
      <c r="S56" s="80">
        <v>0</v>
      </c>
      <c r="T56" s="78">
        <f>SUMPRODUCT(LTA!F56:AJ56,LTA!F$101:AJ$101,LTA!F$104:AJ$104)</f>
        <v>137.1</v>
      </c>
      <c r="U56" s="78">
        <f>SUMPRODUCT(LTA!F56:AJ56,LTA!F$102:AJ$102,LTA!F$104:AJ$104)</f>
        <v>104.96000000000001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59.839999999999996</v>
      </c>
      <c r="AB56" s="117">
        <f>-STOA!O56</f>
        <v>-270.95</v>
      </c>
      <c r="AC56">
        <f t="shared" si="0"/>
        <v>12.521171740107439</v>
      </c>
      <c r="AD56">
        <f t="shared" si="1"/>
        <v>849.96269959978497</v>
      </c>
      <c r="AE56">
        <f>'IDT-1'!C56</f>
        <v>60</v>
      </c>
      <c r="AF56" s="26"/>
      <c r="AG56">
        <f t="shared" si="2"/>
        <v>909.96269959978497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-8</v>
      </c>
      <c r="AM56" s="75">
        <f>RTM_PXI!I56</f>
        <v>0</v>
      </c>
      <c r="AN56" s="75">
        <f>RTM_PXI!O56</f>
        <v>0</v>
      </c>
      <c r="AO56" s="192">
        <f>GDAM_IEX!I56</f>
        <v>28.72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8.7758424053913942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4.4970239999999988</v>
      </c>
      <c r="O57">
        <f>BYPL_ISGS_exbus!BB57</f>
        <v>643.60049489034373</v>
      </c>
      <c r="P57" s="77">
        <v>65.27</v>
      </c>
      <c r="Q57" s="77">
        <v>21.932539664157499</v>
      </c>
      <c r="R57" s="80">
        <v>21.350000000000005</v>
      </c>
      <c r="S57" s="80">
        <v>0</v>
      </c>
      <c r="T57" s="78">
        <f>SUMPRODUCT(LTA!F57:AJ57,LTA!F$101:AJ$101,LTA!F$104:AJ$104)</f>
        <v>127.36999999999999</v>
      </c>
      <c r="U57" s="78">
        <f>SUMPRODUCT(LTA!F57:AJ57,LTA!F$102:AJ$102,LTA!F$104:AJ$104)</f>
        <v>104.95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57.44</v>
      </c>
      <c r="AB57" s="117">
        <f>-STOA!O57</f>
        <v>-270.95</v>
      </c>
      <c r="AC57">
        <f t="shared" si="0"/>
        <v>12.373692580585878</v>
      </c>
      <c r="AD57">
        <f t="shared" si="1"/>
        <v>849.42220837930688</v>
      </c>
      <c r="AE57">
        <f>'IDT-1'!C57</f>
        <v>30</v>
      </c>
      <c r="AF57" s="26"/>
      <c r="AG57">
        <f t="shared" si="2"/>
        <v>879.42220837930688</v>
      </c>
      <c r="AI57" s="75">
        <f>PXIL!I57</f>
        <v>0</v>
      </c>
      <c r="AJ57" s="75">
        <f>PXIL!O57</f>
        <v>0</v>
      </c>
      <c r="AK57" s="75">
        <f>RTM_IEX!I57</f>
        <v>3.83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28.73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8.7758424053913942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4.529528</v>
      </c>
      <c r="O58">
        <f>BYPL_ISGS_exbus!BB58</f>
        <v>644.67437615634367</v>
      </c>
      <c r="P58" s="77">
        <v>65.27</v>
      </c>
      <c r="Q58" s="77">
        <v>21.932539664157499</v>
      </c>
      <c r="R58" s="80">
        <v>21.350000000000005</v>
      </c>
      <c r="S58" s="80">
        <v>0</v>
      </c>
      <c r="T58" s="78">
        <f>SUMPRODUCT(LTA!F58:AJ58,LTA!F$101:AJ$101,LTA!F$104:AJ$104)</f>
        <v>119.36</v>
      </c>
      <c r="U58" s="78">
        <f>SUMPRODUCT(LTA!F58:AJ58,LTA!F$102:AJ$102,LTA!F$104:AJ$104)</f>
        <v>104.9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56.839999999999996</v>
      </c>
      <c r="AB58" s="117">
        <f>-STOA!O58</f>
        <v>-270.95</v>
      </c>
      <c r="AC58">
        <f t="shared" si="0"/>
        <v>12.391436770926678</v>
      </c>
      <c r="AD58">
        <f t="shared" si="1"/>
        <v>851.42084945496595</v>
      </c>
      <c r="AE58">
        <f>'IDT-1'!C58</f>
        <v>15</v>
      </c>
      <c r="AF58" s="26"/>
      <c r="AG58">
        <f t="shared" si="2"/>
        <v>866.42084945496595</v>
      </c>
      <c r="AI58" s="75">
        <f>PXIL!I58</f>
        <v>0</v>
      </c>
      <c r="AJ58" s="75">
        <f>PXIL!O58</f>
        <v>0</v>
      </c>
      <c r="AK58" s="75">
        <f>RTM_IEX!I58</f>
        <v>18.190000000000001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23.94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8.6977578475336319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4.6251279999999992</v>
      </c>
      <c r="O59">
        <f>BYPL_ISGS_exbus!BB59</f>
        <v>649.77531134434366</v>
      </c>
      <c r="P59" s="77">
        <v>65.27</v>
      </c>
      <c r="Q59" s="77">
        <v>21.932539664157499</v>
      </c>
      <c r="R59" s="80">
        <v>21.350000000000005</v>
      </c>
      <c r="S59" s="80">
        <v>0</v>
      </c>
      <c r="T59" s="78">
        <f>SUMPRODUCT(LTA!F59:AJ59,LTA!F$101:AJ$101,LTA!F$104:AJ$104)</f>
        <v>116.11999999999999</v>
      </c>
      <c r="U59" s="78">
        <f>SUMPRODUCT(LTA!F59:AJ59,LTA!F$102:AJ$102,LTA!F$104:AJ$104)</f>
        <v>105.35000000000001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54.44</v>
      </c>
      <c r="AB59" s="117">
        <f>-STOA!O59</f>
        <v>-270.95</v>
      </c>
      <c r="AC59">
        <f t="shared" si="0"/>
        <v>12.399255136471927</v>
      </c>
      <c r="AD59">
        <f t="shared" si="1"/>
        <v>852.30148171956284</v>
      </c>
      <c r="AE59">
        <f>'IDT-1'!C59</f>
        <v>5</v>
      </c>
      <c r="AF59" s="26"/>
      <c r="AG59">
        <f t="shared" si="2"/>
        <v>857.30148171956284</v>
      </c>
      <c r="AI59" s="75">
        <f>PXIL!I59</f>
        <v>0</v>
      </c>
      <c r="AJ59" s="75">
        <f>PXIL!O59</f>
        <v>0</v>
      </c>
      <c r="AK59" s="75">
        <f>RTM_IEX!I59</f>
        <v>19.149999999999999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23.94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8.6977578475336319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4.836403999999999</v>
      </c>
      <c r="O60">
        <f>BYPL_ISGS_exbus!BB60</f>
        <v>649.77531134434366</v>
      </c>
      <c r="P60" s="77">
        <v>65.27</v>
      </c>
      <c r="Q60" s="77">
        <v>21.932539664157499</v>
      </c>
      <c r="R60" s="80">
        <v>21.350000000000005</v>
      </c>
      <c r="S60" s="80">
        <v>0</v>
      </c>
      <c r="T60" s="78">
        <f>SUMPRODUCT(LTA!F60:AJ60,LTA!F$101:AJ$101,LTA!F$104:AJ$104)</f>
        <v>111.16999999999999</v>
      </c>
      <c r="U60" s="78">
        <f>SUMPRODUCT(LTA!F60:AJ60,LTA!F$102:AJ$102,LTA!F$104:AJ$104)</f>
        <v>105.34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53.54</v>
      </c>
      <c r="AB60" s="117">
        <f>-STOA!O60</f>
        <v>-270.95</v>
      </c>
      <c r="AC60">
        <f t="shared" si="0"/>
        <v>12.324290365271928</v>
      </c>
      <c r="AD60">
        <f t="shared" si="1"/>
        <v>843.85772249076263</v>
      </c>
      <c r="AE60">
        <f>'IDT-1'!C60</f>
        <v>0</v>
      </c>
      <c r="AF60" s="26"/>
      <c r="AG60">
        <f t="shared" si="2"/>
        <v>843.85772249076263</v>
      </c>
      <c r="AI60" s="75">
        <f>PXIL!I60</f>
        <v>0</v>
      </c>
      <c r="AJ60" s="75">
        <f>PXIL!O60</f>
        <v>0</v>
      </c>
      <c r="AK60" s="75">
        <f>RTM_IEX!I60</f>
        <v>16.28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23.94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8.6977578475336319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44.999297369037393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4.9425199999999991</v>
      </c>
      <c r="O61">
        <f>BYPL_ISGS_exbus!BB61</f>
        <v>644.67437615634367</v>
      </c>
      <c r="P61" s="77">
        <v>65.27</v>
      </c>
      <c r="Q61" s="77">
        <v>21.932539664157499</v>
      </c>
      <c r="R61" s="80">
        <v>21.350000000000005</v>
      </c>
      <c r="S61" s="80">
        <v>0</v>
      </c>
      <c r="T61" s="78">
        <f>SUMPRODUCT(LTA!F61:AJ61,LTA!F$101:AJ$101,LTA!F$104:AJ$104)</f>
        <v>104.33</v>
      </c>
      <c r="U61" s="78">
        <f>SUMPRODUCT(LTA!F61:AJ61,LTA!F$102:AJ$102,LTA!F$104:AJ$104)</f>
        <v>105.43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50.839999999999996</v>
      </c>
      <c r="AB61" s="117">
        <f>-STOA!O61</f>
        <v>-270.95</v>
      </c>
      <c r="AC61">
        <f t="shared" si="0"/>
        <v>12.483521773265059</v>
      </c>
      <c r="AD61">
        <f t="shared" si="1"/>
        <v>861.79296926380721</v>
      </c>
      <c r="AE61">
        <f>'IDT-1'!C61</f>
        <v>-11.430999999999999</v>
      </c>
      <c r="AF61" s="26"/>
      <c r="AG61">
        <f t="shared" si="2"/>
        <v>850.36196926380717</v>
      </c>
      <c r="AI61" s="75">
        <f>PXIL!I61</f>
        <v>0</v>
      </c>
      <c r="AJ61" s="75">
        <f>PXIL!O61</f>
        <v>0</v>
      </c>
      <c r="AK61" s="75">
        <f>RTM_IEX!I61</f>
        <v>47.87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24.89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8.6977578475336319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44.999294615565482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4.9606839999999996</v>
      </c>
      <c r="O62">
        <f>BYPL_ISGS_exbus!BB62</f>
        <v>643.86896527034366</v>
      </c>
      <c r="P62" s="77">
        <v>65.27</v>
      </c>
      <c r="Q62" s="77">
        <v>21.932539664157499</v>
      </c>
      <c r="R62" s="80">
        <v>21.350000000000005</v>
      </c>
      <c r="S62" s="80">
        <v>0</v>
      </c>
      <c r="T62" s="78">
        <f>SUMPRODUCT(LTA!F62:AJ62,LTA!F$101:AJ$101,LTA!F$104:AJ$104)</f>
        <v>100.06</v>
      </c>
      <c r="U62" s="78">
        <f>SUMPRODUCT(LTA!F62:AJ62,LTA!F$102:AJ$102,LTA!F$104:AJ$104)</f>
        <v>105.34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47.839999999999996</v>
      </c>
      <c r="AB62" s="117">
        <f>-STOA!O62</f>
        <v>-270.95</v>
      </c>
      <c r="AC62">
        <f t="shared" si="0"/>
        <v>12.201241976437704</v>
      </c>
      <c r="AD62">
        <f t="shared" si="1"/>
        <v>829.9979994211626</v>
      </c>
      <c r="AE62">
        <f>'IDT-1'!C62</f>
        <v>-6.35</v>
      </c>
      <c r="AF62" s="26"/>
      <c r="AG62">
        <f t="shared" si="2"/>
        <v>823.64799942116258</v>
      </c>
      <c r="AI62" s="75">
        <f>PXIL!I62</f>
        <v>0</v>
      </c>
      <c r="AJ62" s="75">
        <f>PXIL!O62</f>
        <v>0</v>
      </c>
      <c r="AK62" s="75">
        <f>RTM_IEX!I62</f>
        <v>28.72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20.11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8.6977578475336319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54.9991640702181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4.8459639999999986</v>
      </c>
      <c r="O63">
        <f>BYPL_ISGS_exbus!BB63</f>
        <v>643.86896527034366</v>
      </c>
      <c r="P63" s="77">
        <v>65.27</v>
      </c>
      <c r="Q63" s="77">
        <v>21.932539664157499</v>
      </c>
      <c r="R63" s="80">
        <v>21.350000000000005</v>
      </c>
      <c r="S63" s="80">
        <v>0</v>
      </c>
      <c r="T63" s="78">
        <f>SUMPRODUCT(LTA!F63:AJ63,LTA!F$101:AJ$101,LTA!F$104:AJ$104)</f>
        <v>88.2</v>
      </c>
      <c r="U63" s="78">
        <f>SUMPRODUCT(LTA!F63:AJ63,LTA!F$102:AJ$102,LTA!F$104:AJ$104)</f>
        <v>105.30000000000001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45.44</v>
      </c>
      <c r="AB63" s="117">
        <f>-STOA!O63</f>
        <v>-270.95</v>
      </c>
      <c r="AC63">
        <f t="shared" si="0"/>
        <v>12.24660729163865</v>
      </c>
      <c r="AD63">
        <f t="shared" si="1"/>
        <v>835.10778356061439</v>
      </c>
      <c r="AE63">
        <f>'IDT-1'!C63</f>
        <v>-10.584</v>
      </c>
      <c r="AF63" s="26"/>
      <c r="AG63">
        <f t="shared" si="2"/>
        <v>824.52378356061445</v>
      </c>
      <c r="AI63" s="75">
        <f>PXIL!I63</f>
        <v>0</v>
      </c>
      <c r="AJ63" s="75">
        <f>PXIL!O63</f>
        <v>0</v>
      </c>
      <c r="AK63" s="75">
        <f>RTM_IEX!I63</f>
        <v>47.87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10.53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8.46457399103139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54.999236121720529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4.8545679999999996</v>
      </c>
      <c r="O64">
        <f>BYPL_ISGS_exbus!BB64</f>
        <v>643.86896527034366</v>
      </c>
      <c r="P64" s="77">
        <v>65.27</v>
      </c>
      <c r="Q64" s="77">
        <v>21.932539664157499</v>
      </c>
      <c r="R64" s="80">
        <v>21.350000000000005</v>
      </c>
      <c r="S64" s="80">
        <v>0</v>
      </c>
      <c r="T64" s="78">
        <f>SUMPRODUCT(LTA!F64:AJ64,LTA!F$101:AJ$101,LTA!F$104:AJ$104)</f>
        <v>82.82</v>
      </c>
      <c r="U64" s="78">
        <f>SUMPRODUCT(LTA!F64:AJ64,LTA!F$102:AJ$102,LTA!F$104:AJ$104)</f>
        <v>105.32000000000001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42.44</v>
      </c>
      <c r="AB64" s="117">
        <f>-STOA!O64</f>
        <v>-270.95</v>
      </c>
      <c r="AC64">
        <f t="shared" si="0"/>
        <v>12.255279622954649</v>
      </c>
      <c r="AD64">
        <f t="shared" si="1"/>
        <v>836.08460342429851</v>
      </c>
      <c r="AE64">
        <f>'IDT-1'!C64</f>
        <v>-19.050999999999998</v>
      </c>
      <c r="AF64" s="26"/>
      <c r="AG64">
        <f t="shared" si="2"/>
        <v>817.03360342429846</v>
      </c>
      <c r="AI64" s="75">
        <f>PXIL!I64</f>
        <v>0</v>
      </c>
      <c r="AJ64" s="75">
        <f>PXIL!O64</f>
        <v>0</v>
      </c>
      <c r="AK64" s="75">
        <f>RTM_IEX!I64</f>
        <v>49.78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18.190000000000001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8.4667297297297299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54.999236121720529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4.7589679999999985</v>
      </c>
      <c r="O65">
        <f>BYPL_ISGS_exbus!BB65</f>
        <v>648.87671008056054</v>
      </c>
      <c r="P65" s="77">
        <v>65.27</v>
      </c>
      <c r="Q65" s="77">
        <v>21.932539664157499</v>
      </c>
      <c r="R65" s="80">
        <v>21.350000000000005</v>
      </c>
      <c r="S65" s="80">
        <v>0</v>
      </c>
      <c r="T65" s="78">
        <f>SUMPRODUCT(LTA!F65:AJ65,LTA!F$101:AJ$101,LTA!F$104:AJ$104)</f>
        <v>76.33</v>
      </c>
      <c r="U65" s="78">
        <f>SUMPRODUCT(LTA!F65:AJ65,LTA!F$102:AJ$102,LTA!F$104:AJ$104)</f>
        <v>104.41000000000001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39.44</v>
      </c>
      <c r="AB65" s="117">
        <f>-STOA!O65</f>
        <v>-270.95</v>
      </c>
      <c r="AC65">
        <f t="shared" si="0"/>
        <v>11.992725467785103</v>
      </c>
      <c r="AD65">
        <f t="shared" si="1"/>
        <v>806.51145812838308</v>
      </c>
      <c r="AE65">
        <f>'IDT-1'!C65</f>
        <v>-10.584</v>
      </c>
      <c r="AF65" s="26"/>
      <c r="AG65">
        <f t="shared" si="2"/>
        <v>795.92745812838314</v>
      </c>
      <c r="AI65" s="75">
        <f>PXIL!I65</f>
        <v>0</v>
      </c>
      <c r="AJ65" s="75">
        <f>PXIL!O65</f>
        <v>0</v>
      </c>
      <c r="AK65" s="75">
        <f>RTM_IEX!I65</f>
        <v>33.090000000000003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10.53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8.4667297297297299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54.999236121720529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4.7723519999999988</v>
      </c>
      <c r="O66">
        <f>BYPL_ISGS_exbus!BB66</f>
        <v>655.51613552135223</v>
      </c>
      <c r="P66" s="77">
        <v>65.27</v>
      </c>
      <c r="Q66" s="77">
        <v>21.932539664157499</v>
      </c>
      <c r="R66" s="80">
        <v>21.350000000000005</v>
      </c>
      <c r="S66" s="80">
        <v>0</v>
      </c>
      <c r="T66" s="78">
        <f>SUMPRODUCT(LTA!F66:AJ66,LTA!F$101:AJ$101,LTA!F$104:AJ$104)</f>
        <v>68.5</v>
      </c>
      <c r="U66" s="78">
        <f>SUMPRODUCT(LTA!F66:AJ66,LTA!F$102:AJ$102,LTA!F$104:AJ$104)</f>
        <v>104.44000000000001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34.04</v>
      </c>
      <c r="AB66" s="117">
        <f>-STOA!O66</f>
        <v>-270.95</v>
      </c>
      <c r="AC66">
        <f t="shared" si="0"/>
        <v>12.027158190864069</v>
      </c>
      <c r="AD66">
        <f t="shared" si="1"/>
        <v>810.38983484609594</v>
      </c>
      <c r="AE66">
        <f>'IDT-1'!C66</f>
        <v>-12.701000000000001</v>
      </c>
      <c r="AF66" s="26"/>
      <c r="AG66">
        <f t="shared" si="2"/>
        <v>797.68883484609592</v>
      </c>
      <c r="AI66" s="75">
        <f>PXIL!I66</f>
        <v>0</v>
      </c>
      <c r="AJ66" s="75">
        <f>PXIL!O66</f>
        <v>0</v>
      </c>
      <c r="AK66" s="75">
        <f>RTM_IEX!I66</f>
        <v>41.63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12.45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8.6977578475336319</v>
      </c>
      <c r="F67">
        <f>GT_Spot!Q67</f>
        <v>0</v>
      </c>
      <c r="G67">
        <f>PPCL_NG!Q67</f>
        <v>3.98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4.8459639999999986</v>
      </c>
      <c r="O67">
        <f>BYPL_ISGS_exbus!BB67</f>
        <v>658.81439104855212</v>
      </c>
      <c r="P67" s="77">
        <v>65.27</v>
      </c>
      <c r="Q67" s="77">
        <v>21.932539664157499</v>
      </c>
      <c r="R67" s="80">
        <v>21.350000000000005</v>
      </c>
      <c r="S67" s="80">
        <v>0</v>
      </c>
      <c r="T67" s="78">
        <f>SUMPRODUCT(LTA!F67:AJ67,LTA!F$101:AJ$101,LTA!F$104:AJ$104)</f>
        <v>60.490000000000009</v>
      </c>
      <c r="U67" s="78">
        <f>SUMPRODUCT(LTA!F67:AJ67,LTA!F$102:AJ$102,LTA!F$104:AJ$104)</f>
        <v>104.47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30.44</v>
      </c>
      <c r="AB67" s="117">
        <f>-STOA!O67</f>
        <v>-270.95</v>
      </c>
      <c r="AC67">
        <f t="shared" si="0"/>
        <v>12.403126394668963</v>
      </c>
      <c r="AD67">
        <f t="shared" si="1"/>
        <v>852.73752616557408</v>
      </c>
      <c r="AE67">
        <f>'IDT-1'!C67</f>
        <v>-6.35</v>
      </c>
      <c r="AF67" s="26"/>
      <c r="AG67">
        <f t="shared" si="2"/>
        <v>846.38752616557406</v>
      </c>
      <c r="AI67" s="75">
        <f>PXIL!I67</f>
        <v>0</v>
      </c>
      <c r="AJ67" s="75">
        <f>PXIL!O67</f>
        <v>0</v>
      </c>
      <c r="AK67" s="75">
        <f>RTM_IEX!I67</f>
        <v>56.76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44.04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8.6977578475336319</v>
      </c>
      <c r="F68">
        <f>GT_Spot!Q68</f>
        <v>0</v>
      </c>
      <c r="G68">
        <f>PPCL_NG!Q68</f>
        <v>3.1884057971014497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4.7675719999999986</v>
      </c>
      <c r="O68">
        <f>BYPL_ISGS_exbus!BB68</f>
        <v>665.42105332675214</v>
      </c>
      <c r="P68" s="77">
        <v>65.27</v>
      </c>
      <c r="Q68" s="77">
        <v>21.932539664157499</v>
      </c>
      <c r="R68" s="80">
        <v>21.35</v>
      </c>
      <c r="S68" s="80">
        <v>0</v>
      </c>
      <c r="T68" s="78">
        <f>SUMPRODUCT(LTA!F68:AJ68,LTA!F$101:AJ$101,LTA!F$104:AJ$104)</f>
        <v>52.18</v>
      </c>
      <c r="U68" s="78">
        <f>SUMPRODUCT(LTA!F68:AJ68,LTA!F$102:AJ$102,LTA!F$104:AJ$104)</f>
        <v>104.48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27.44</v>
      </c>
      <c r="AB68" s="117">
        <f>-STOA!O68</f>
        <v>-270.95</v>
      </c>
      <c r="AC68">
        <f t="shared" ref="AC68:AC98" si="3">SUMIF(B68:AB68,"&gt;0")*$AC$2-SUMIF(B68:AB68,"&lt;0")*($AC$2/(1-$AC$2))+SUMIF(AI68:AR68,"&gt;0")*$AC$2-SUMIF(AI68:AR68,"&lt;0")*($AC$2/(1-$AC$2))</f>
        <v>12.261065144131615</v>
      </c>
      <c r="AD68">
        <f t="shared" ref="AD68:AD98" si="4">SUM(B68:AB68,AI68:AR68)-AC68</f>
        <v>836.73626349141296</v>
      </c>
      <c r="AE68">
        <f>'IDT-1'!C68</f>
        <v>0</v>
      </c>
      <c r="AF68" s="26"/>
      <c r="AG68">
        <f t="shared" ref="AG68:AG98" si="5">SUM(AD68:AF68)</f>
        <v>836.73626349141296</v>
      </c>
      <c r="AI68" s="75">
        <f>PXIL!I68</f>
        <v>0</v>
      </c>
      <c r="AJ68" s="75">
        <f>PXIL!O68</f>
        <v>0</v>
      </c>
      <c r="AK68" s="75">
        <f>RTM_IEX!I68</f>
        <v>42.35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47.87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8.6977578475336319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4.5887999999999991</v>
      </c>
      <c r="O69">
        <f>BYPL_ISGS_exbus!BB69</f>
        <v>667.62579614376477</v>
      </c>
      <c r="P69" s="77">
        <v>65.27</v>
      </c>
      <c r="Q69" s="77">
        <v>21.932539664157499</v>
      </c>
      <c r="R69" s="80">
        <v>18.489999999999995</v>
      </c>
      <c r="S69" s="80">
        <v>0</v>
      </c>
      <c r="T69" s="78">
        <f>SUMPRODUCT(LTA!F69:AJ69,LTA!F$101:AJ$101,LTA!F$104:AJ$104)</f>
        <v>36.86</v>
      </c>
      <c r="U69" s="78">
        <f>SUMPRODUCT(LTA!F69:AJ69,LTA!F$102:AJ$102,LTA!F$104:AJ$104)</f>
        <v>104.48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21.44</v>
      </c>
      <c r="AB69" s="117">
        <f>-STOA!O69</f>
        <v>-270.95</v>
      </c>
      <c r="AC69">
        <f t="shared" si="3"/>
        <v>12.046763716306835</v>
      </c>
      <c r="AD69">
        <f t="shared" si="4"/>
        <v>812.5981299391492</v>
      </c>
      <c r="AE69">
        <f>'IDT-1'!C69</f>
        <v>20</v>
      </c>
      <c r="AF69" s="26"/>
      <c r="AG69">
        <f t="shared" si="5"/>
        <v>832.5981299391492</v>
      </c>
      <c r="AI69" s="75">
        <f>PXIL!I69</f>
        <v>0</v>
      </c>
      <c r="AJ69" s="75">
        <f>PXIL!O69</f>
        <v>0</v>
      </c>
      <c r="AK69" s="75">
        <f>RTM_IEX!I69</f>
        <v>38.549999999999997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52.66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8.6977578475336319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4.4511359999999991</v>
      </c>
      <c r="O70">
        <f>BYPL_ISGS_exbus!BB70</f>
        <v>673.15644815137307</v>
      </c>
      <c r="P70" s="77">
        <v>65.27</v>
      </c>
      <c r="Q70" s="77">
        <v>21.932539664157499</v>
      </c>
      <c r="R70" s="80">
        <v>10.067216694306248</v>
      </c>
      <c r="S70" s="80">
        <v>0</v>
      </c>
      <c r="T70" s="78">
        <f>SUMPRODUCT(LTA!F70:AJ70,LTA!F$101:AJ$101,LTA!F$104:AJ$104)</f>
        <v>31.479999999999997</v>
      </c>
      <c r="U70" s="78">
        <f>SUMPRODUCT(LTA!F70:AJ70,LTA!F$102:AJ$102,LTA!F$104:AJ$104)</f>
        <v>104.49000000000001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0.23</v>
      </c>
      <c r="Z70" s="75">
        <f>IEX!O70</f>
        <v>0</v>
      </c>
      <c r="AA70" s="117">
        <f>STOA!I70</f>
        <v>15.44</v>
      </c>
      <c r="AB70" s="117">
        <f>-STOA!O70</f>
        <v>-270.95</v>
      </c>
      <c r="AC70">
        <f t="shared" si="3"/>
        <v>12.050725517683682</v>
      </c>
      <c r="AD70">
        <f t="shared" si="4"/>
        <v>813.04437283968684</v>
      </c>
      <c r="AE70">
        <f>'IDT-1'!C70</f>
        <v>35</v>
      </c>
      <c r="AF70" s="26"/>
      <c r="AG70">
        <f t="shared" si="5"/>
        <v>848.04437283968684</v>
      </c>
      <c r="AI70" s="75">
        <f>PXIL!I70</f>
        <v>0</v>
      </c>
      <c r="AJ70" s="75">
        <f>PXIL!O70</f>
        <v>0</v>
      </c>
      <c r="AK70" s="75">
        <f>RTM_IEX!I70</f>
        <v>53.53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52.3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8.6977578475336319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4.5333519999999989</v>
      </c>
      <c r="O71">
        <f>BYPL_ISGS_exbus!BB71</f>
        <v>685.33270383765625</v>
      </c>
      <c r="P71" s="77">
        <v>65.27</v>
      </c>
      <c r="Q71" s="77">
        <v>21.932539664157499</v>
      </c>
      <c r="R71" s="80">
        <v>3.6172175249807843</v>
      </c>
      <c r="S71" s="80">
        <v>0</v>
      </c>
      <c r="T71" s="78">
        <f>SUMPRODUCT(LTA!F71:AJ71,LTA!F$101:AJ$101,LTA!F$104:AJ$104)</f>
        <v>24.45</v>
      </c>
      <c r="U71" s="78">
        <f>SUMPRODUCT(LTA!F71:AJ71,LTA!F$102:AJ$102,LTA!F$104:AJ$104)</f>
        <v>104.51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39.659999999999997</v>
      </c>
      <c r="AB71" s="117">
        <f>-STOA!O71</f>
        <v>-270.95</v>
      </c>
      <c r="AC71">
        <f t="shared" si="3"/>
        <v>12.08133607583291</v>
      </c>
      <c r="AD71">
        <f t="shared" si="4"/>
        <v>816.49223479849525</v>
      </c>
      <c r="AE71">
        <f>'IDT-1'!C71</f>
        <v>50.878999999999998</v>
      </c>
      <c r="AF71" s="26"/>
      <c r="AG71">
        <f t="shared" si="5"/>
        <v>867.37123479849527</v>
      </c>
      <c r="AI71" s="75">
        <f>PXIL!I71</f>
        <v>0</v>
      </c>
      <c r="AJ71" s="75">
        <f>PXIL!O71</f>
        <v>0</v>
      </c>
      <c r="AK71" s="75">
        <f>RTM_IEX!I71</f>
        <v>53.97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32.549999999999997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8.6977578475336319</v>
      </c>
      <c r="F72">
        <f>GT_Spot!Q72</f>
        <v>0</v>
      </c>
      <c r="G72">
        <f>PPCL_NG!Q72</f>
        <v>1.4999999999999998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4.3823039999999986</v>
      </c>
      <c r="O72">
        <f>BYPL_ISGS_exbus!BB72</f>
        <v>704.63830803045619</v>
      </c>
      <c r="P72" s="77">
        <v>65.27</v>
      </c>
      <c r="Q72" s="77">
        <v>21.932539664157499</v>
      </c>
      <c r="R72" s="80">
        <v>0.16999999999999998</v>
      </c>
      <c r="S72" s="80">
        <v>0</v>
      </c>
      <c r="T72" s="78">
        <f>SUMPRODUCT(LTA!F72:AJ72,LTA!F$101:AJ$101,LTA!F$104:AJ$104)</f>
        <v>20.03</v>
      </c>
      <c r="U72" s="78">
        <f>SUMPRODUCT(LTA!F72:AJ72,LTA!F$102:AJ$102,LTA!F$104:AJ$104)</f>
        <v>104.54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54.309999999999995</v>
      </c>
      <c r="AB72" s="117">
        <f>-STOA!O72</f>
        <v>-270.95</v>
      </c>
      <c r="AC72">
        <f t="shared" si="3"/>
        <v>12.329560656109717</v>
      </c>
      <c r="AD72">
        <f t="shared" si="4"/>
        <v>844.45134888603741</v>
      </c>
      <c r="AE72">
        <f>'IDT-1'!C72</f>
        <v>48.542000000000002</v>
      </c>
      <c r="AF72" s="26"/>
      <c r="AG72">
        <f t="shared" si="5"/>
        <v>892.99334888603744</v>
      </c>
      <c r="AI72" s="75">
        <f>PXIL!I72</f>
        <v>0</v>
      </c>
      <c r="AJ72" s="75">
        <f>PXIL!O72</f>
        <v>0</v>
      </c>
      <c r="AK72" s="75">
        <f>RTM_IEX!I72</f>
        <v>52.79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34.47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8.6977578475336319</v>
      </c>
      <c r="F73">
        <f>GT_Spot!Q73</f>
        <v>0</v>
      </c>
      <c r="G73">
        <f>PPCL_NG!Q73</f>
        <v>1.4999999999999998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4.1939719999999987</v>
      </c>
      <c r="O73">
        <f>BYPL_ISGS_exbus!BB73</f>
        <v>724.96303066908149</v>
      </c>
      <c r="P73" s="77">
        <v>65.27</v>
      </c>
      <c r="Q73" s="77">
        <v>21.932539664157499</v>
      </c>
      <c r="R73" s="80">
        <v>0</v>
      </c>
      <c r="S73" s="80">
        <v>0</v>
      </c>
      <c r="T73" s="78">
        <f>SUMPRODUCT(LTA!F73:AJ73,LTA!F$101:AJ$101,LTA!F$104:AJ$104)</f>
        <v>13.440000000000001</v>
      </c>
      <c r="U73" s="78">
        <f>SUMPRODUCT(LTA!F73:AJ73,LTA!F$102:AJ$102,LTA!F$104:AJ$104)</f>
        <v>104.59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54.899999999999991</v>
      </c>
      <c r="AB73" s="117">
        <f>-STOA!O73</f>
        <v>-270.95</v>
      </c>
      <c r="AC73">
        <f t="shared" si="3"/>
        <v>12.348888893729622</v>
      </c>
      <c r="AD73">
        <f t="shared" si="4"/>
        <v>846.62841128704304</v>
      </c>
      <c r="AE73">
        <f>'IDT-1'!C73</f>
        <v>51.341999999999999</v>
      </c>
      <c r="AF73" s="26"/>
      <c r="AG73">
        <f t="shared" si="5"/>
        <v>897.97041128704302</v>
      </c>
      <c r="AI73" s="75">
        <f>PXIL!I73</f>
        <v>0</v>
      </c>
      <c r="AJ73" s="75">
        <f>PXIL!O73</f>
        <v>0</v>
      </c>
      <c r="AK73" s="75">
        <f>RTM_IEX!I73</f>
        <v>47.68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27.76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8.6977578475336319</v>
      </c>
      <c r="F74">
        <f>GT_Spot!Q74</f>
        <v>0</v>
      </c>
      <c r="G74">
        <f>PPCL_NG!Q74</f>
        <v>1.4999999999999998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4.3870839999999998</v>
      </c>
      <c r="O74">
        <f>BYPL_ISGS_exbus!BB74</f>
        <v>728.95407724798144</v>
      </c>
      <c r="P74" s="77">
        <v>65.27</v>
      </c>
      <c r="Q74" s="77">
        <v>21.932539664157499</v>
      </c>
      <c r="R74" s="80">
        <v>0</v>
      </c>
      <c r="S74" s="80">
        <v>0</v>
      </c>
      <c r="T74" s="78">
        <f>SUMPRODUCT(LTA!F74:AJ74,LTA!F$101:AJ$101,LTA!F$104:AJ$104)</f>
        <v>8.120000000000001</v>
      </c>
      <c r="U74" s="78">
        <f>SUMPRODUCT(LTA!F74:AJ74,LTA!F$102:AJ$102,LTA!F$104:AJ$104)</f>
        <v>104.65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0.05</v>
      </c>
      <c r="Z74" s="75">
        <f>IEX!O74</f>
        <v>0</v>
      </c>
      <c r="AA74" s="117">
        <f>STOA!I74</f>
        <v>68.059999999999988</v>
      </c>
      <c r="AB74" s="117">
        <f>-STOA!O74</f>
        <v>-270.95</v>
      </c>
      <c r="AC74">
        <f t="shared" si="3"/>
        <v>12.51718148922394</v>
      </c>
      <c r="AD74">
        <f t="shared" si="4"/>
        <v>865.58427727044852</v>
      </c>
      <c r="AE74">
        <f>'IDT-1'!C74</f>
        <v>44.701000000000001</v>
      </c>
      <c r="AF74" s="26"/>
      <c r="AG74">
        <f t="shared" si="5"/>
        <v>910.28527727044855</v>
      </c>
      <c r="AI74" s="75">
        <f>PXIL!I74</f>
        <v>0</v>
      </c>
      <c r="AJ74" s="75">
        <f>PXIL!O74</f>
        <v>0</v>
      </c>
      <c r="AK74" s="75">
        <f>RTM_IEX!I74</f>
        <v>49.06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33.369999999999997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8.7677130044843068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4.4645199999999985</v>
      </c>
      <c r="O75">
        <f>BYPL_ISGS_exbus!BB75</f>
        <v>729.13291908359793</v>
      </c>
      <c r="P75" s="77">
        <v>65.27</v>
      </c>
      <c r="Q75" s="77">
        <v>21.932539664157499</v>
      </c>
      <c r="R75" s="80">
        <v>0</v>
      </c>
      <c r="S75" s="80">
        <v>0</v>
      </c>
      <c r="T75" s="78">
        <f>SUMPRODUCT(LTA!F75:AJ75,LTA!F$101:AJ$101,LTA!F$104:AJ$104)</f>
        <v>6.24</v>
      </c>
      <c r="U75" s="78">
        <f>SUMPRODUCT(LTA!F75:AJ75,LTA!F$102:AJ$102,LTA!F$104:AJ$104)</f>
        <v>104.84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0.21</v>
      </c>
      <c r="Z75" s="75">
        <f>IEX!O75</f>
        <v>0</v>
      </c>
      <c r="AA75" s="117">
        <f>STOA!I75</f>
        <v>33.94</v>
      </c>
      <c r="AB75" s="117">
        <f>-STOA!O75</f>
        <v>-198.05</v>
      </c>
      <c r="AC75">
        <f t="shared" si="3"/>
        <v>11.347124843190496</v>
      </c>
      <c r="AD75">
        <f t="shared" si="4"/>
        <v>880.24056690904945</v>
      </c>
      <c r="AE75">
        <f>'IDT-1'!C75</f>
        <v>34.781999999999996</v>
      </c>
      <c r="AF75" s="26"/>
      <c r="AG75">
        <f t="shared" si="5"/>
        <v>915.02256690904949</v>
      </c>
      <c r="AI75" s="75">
        <f>PXIL!I75</f>
        <v>0</v>
      </c>
      <c r="AJ75" s="75">
        <f>PXIL!O75</f>
        <v>0</v>
      </c>
      <c r="AK75" s="75">
        <f>RTM_IEX!I75</f>
        <v>12.37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47.47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8.7677130044843068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4.7130799999999988</v>
      </c>
      <c r="O76">
        <f>BYPL_ISGS_exbus!BB76</f>
        <v>729.79437165218155</v>
      </c>
      <c r="P76" s="77">
        <v>65.27</v>
      </c>
      <c r="Q76" s="77">
        <v>21.932539664157499</v>
      </c>
      <c r="R76" s="80">
        <v>0</v>
      </c>
      <c r="S76" s="80">
        <v>0</v>
      </c>
      <c r="T76" s="78">
        <f>SUMPRODUCT(LTA!F76:AJ76,LTA!F$101:AJ$101,LTA!F$104:AJ$104)</f>
        <v>5.87</v>
      </c>
      <c r="U76" s="78">
        <f>SUMPRODUCT(LTA!F76:AJ76,LTA!F$102:AJ$102,LTA!F$104:AJ$104)</f>
        <v>104.91000000000001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0.49</v>
      </c>
      <c r="Z76" s="75">
        <f>IEX!O76</f>
        <v>0</v>
      </c>
      <c r="AA76" s="117">
        <f>STOA!I76</f>
        <v>38.729999999999997</v>
      </c>
      <c r="AB76" s="117">
        <f>-STOA!O76</f>
        <v>-198.05</v>
      </c>
      <c r="AC76">
        <f t="shared" si="3"/>
        <v>11.394116953794027</v>
      </c>
      <c r="AD76">
        <f t="shared" si="4"/>
        <v>885.53358736702921</v>
      </c>
      <c r="AE76">
        <f>'IDT-1'!C76</f>
        <v>28.544</v>
      </c>
      <c r="AF76" s="26"/>
      <c r="AG76">
        <f t="shared" si="5"/>
        <v>914.0775873670292</v>
      </c>
      <c r="AI76" s="75">
        <f>PXIL!I76</f>
        <v>0</v>
      </c>
      <c r="AJ76" s="75">
        <f>PXIL!O76</f>
        <v>0</v>
      </c>
      <c r="AK76" s="75">
        <f>RTM_IEX!I76</f>
        <v>11.79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47.71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8.7677130044843068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4.8507439999999988</v>
      </c>
      <c r="O77">
        <f>BYPL_ISGS_exbus!BB77</f>
        <v>725.95853431261401</v>
      </c>
      <c r="P77" s="77">
        <v>65.27</v>
      </c>
      <c r="Q77" s="77">
        <v>21.932539664157499</v>
      </c>
      <c r="R77" s="80">
        <v>0</v>
      </c>
      <c r="S77" s="80">
        <v>0</v>
      </c>
      <c r="T77" s="78">
        <f>SUMPRODUCT(LTA!F77:AJ77,LTA!F$101:AJ$101,LTA!F$104:AJ$104)</f>
        <v>5.8</v>
      </c>
      <c r="U77" s="78">
        <f>SUMPRODUCT(LTA!F77:AJ77,LTA!F$102:AJ$102,LTA!F$104:AJ$104)</f>
        <v>105.10000000000001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5.0599999999999996</v>
      </c>
      <c r="Z77" s="75">
        <f>IEX!O77</f>
        <v>0</v>
      </c>
      <c r="AA77" s="117">
        <f>STOA!I77</f>
        <v>38.729999999999997</v>
      </c>
      <c r="AB77" s="117">
        <f>-STOA!O77</f>
        <v>-198.05</v>
      </c>
      <c r="AC77">
        <f t="shared" si="3"/>
        <v>11.285101028405833</v>
      </c>
      <c r="AD77">
        <f t="shared" si="4"/>
        <v>873.25442995284993</v>
      </c>
      <c r="AE77">
        <f>'IDT-1'!C77</f>
        <v>24.140999999999998</v>
      </c>
      <c r="AF77" s="26"/>
      <c r="AG77">
        <f t="shared" si="5"/>
        <v>897.3954299528499</v>
      </c>
      <c r="AI77" s="75">
        <f>PXIL!I77</f>
        <v>0</v>
      </c>
      <c r="AJ77" s="75">
        <f>PXIL!O77</f>
        <v>0</v>
      </c>
      <c r="AK77" s="75">
        <f>RTM_IEX!I77</f>
        <v>3.78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42.34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8.7677130044843068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4.8230199999999988</v>
      </c>
      <c r="O78">
        <f>BYPL_ISGS_exbus!BB78</f>
        <v>708.77838683101413</v>
      </c>
      <c r="P78" s="77">
        <v>65.27</v>
      </c>
      <c r="Q78" s="77">
        <v>21.932539664157499</v>
      </c>
      <c r="R78" s="80">
        <v>0</v>
      </c>
      <c r="S78" s="80">
        <v>0</v>
      </c>
      <c r="T78" s="78">
        <f>SUMPRODUCT(LTA!F78:AJ78,LTA!F$101:AJ$101,LTA!F$104:AJ$104)</f>
        <v>5.77</v>
      </c>
      <c r="U78" s="78">
        <f>SUMPRODUCT(LTA!F78:AJ78,LTA!F$102:AJ$102,LTA!F$104:AJ$104)</f>
        <v>105.26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9.76</v>
      </c>
      <c r="Z78" s="75">
        <f>IEX!O78</f>
        <v>0</v>
      </c>
      <c r="AA78" s="117">
        <f>STOA!I78</f>
        <v>38.729999999999997</v>
      </c>
      <c r="AB78" s="117">
        <f>-STOA!O78</f>
        <v>-198.05</v>
      </c>
      <c r="AC78">
        <f t="shared" si="3"/>
        <v>11.281599759367754</v>
      </c>
      <c r="AD78">
        <f t="shared" si="4"/>
        <v>872.86005974028819</v>
      </c>
      <c r="AE78">
        <f>'IDT-1'!C78</f>
        <v>18.565000000000001</v>
      </c>
      <c r="AF78" s="26"/>
      <c r="AG78">
        <f t="shared" si="5"/>
        <v>891.42505974028825</v>
      </c>
      <c r="AI78" s="75">
        <f>PXIL!I78</f>
        <v>0</v>
      </c>
      <c r="AJ78" s="75">
        <f>PXIL!O78</f>
        <v>0</v>
      </c>
      <c r="AK78" s="75">
        <f>RTM_IEX!I78</f>
        <v>15.07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43.03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8.8445826853291862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4.7360239999999987</v>
      </c>
      <c r="O79">
        <f>BYPL_ISGS_exbus!BB79</f>
        <v>691.93265124458162</v>
      </c>
      <c r="P79" s="77">
        <v>65.27</v>
      </c>
      <c r="Q79" s="77">
        <v>21.932539664157499</v>
      </c>
      <c r="R79" s="80">
        <v>0</v>
      </c>
      <c r="S79" s="80">
        <v>0</v>
      </c>
      <c r="T79" s="78">
        <f>SUMPRODUCT(LTA!F79:AJ79,LTA!F$101:AJ$101,LTA!F$104:AJ$104)</f>
        <v>5.8</v>
      </c>
      <c r="U79" s="78">
        <f>SUMPRODUCT(LTA!F79:AJ79,LTA!F$102:AJ$102,LTA!F$104:AJ$104)</f>
        <v>105.29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8.2899999999999991</v>
      </c>
      <c r="Z79" s="75">
        <f>IEX!O79</f>
        <v>0</v>
      </c>
      <c r="AA79" s="117">
        <f>STOA!I79</f>
        <v>33.94</v>
      </c>
      <c r="AB79" s="117">
        <f>-STOA!O79</f>
        <v>-198.05</v>
      </c>
      <c r="AC79">
        <f t="shared" si="3"/>
        <v>11.096396174598583</v>
      </c>
      <c r="AD79">
        <f t="shared" si="4"/>
        <v>851.99940141946945</v>
      </c>
      <c r="AE79">
        <f>'IDT-1'!C79</f>
        <v>14.382999999999999</v>
      </c>
      <c r="AF79" s="26"/>
      <c r="AG79">
        <f t="shared" si="5"/>
        <v>866.38240141946949</v>
      </c>
      <c r="AI79" s="75">
        <f>PXIL!I79</f>
        <v>0</v>
      </c>
      <c r="AJ79" s="75">
        <f>PXIL!O79</f>
        <v>0</v>
      </c>
      <c r="AK79" s="75">
        <f>RTM_IEX!I79</f>
        <v>12.3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47.81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8.8445826853291862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4.3727439999999991</v>
      </c>
      <c r="O80">
        <f>BYPL_ISGS_exbus!BB80</f>
        <v>675.06960112308172</v>
      </c>
      <c r="P80" s="77">
        <v>65.27</v>
      </c>
      <c r="Q80" s="77">
        <v>21.932539664157499</v>
      </c>
      <c r="R80" s="80">
        <v>0</v>
      </c>
      <c r="S80" s="80">
        <v>0</v>
      </c>
      <c r="T80" s="78">
        <f>SUMPRODUCT(LTA!F80:AJ80,LTA!F$101:AJ$101,LTA!F$104:AJ$104)</f>
        <v>5.77</v>
      </c>
      <c r="U80" s="78">
        <f>SUMPRODUCT(LTA!F80:AJ80,LTA!F$102:AJ$102,LTA!F$104:AJ$104)</f>
        <v>105.26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9.67</v>
      </c>
      <c r="Z80" s="75">
        <f>IEX!O80</f>
        <v>0</v>
      </c>
      <c r="AA80" s="117">
        <f>STOA!I80</f>
        <v>48.3</v>
      </c>
      <c r="AB80" s="117">
        <f>-STOA!O80</f>
        <v>-198.05</v>
      </c>
      <c r="AC80">
        <f t="shared" si="3"/>
        <v>11.021012469529385</v>
      </c>
      <c r="AD80">
        <f t="shared" si="4"/>
        <v>843.50845500303888</v>
      </c>
      <c r="AE80">
        <f>'IDT-1'!C80</f>
        <v>12.378</v>
      </c>
      <c r="AF80" s="26"/>
      <c r="AG80">
        <f t="shared" si="5"/>
        <v>855.88645500303892</v>
      </c>
      <c r="AI80" s="75">
        <f>PXIL!I80</f>
        <v>0</v>
      </c>
      <c r="AJ80" s="75">
        <f>PXIL!O80</f>
        <v>0</v>
      </c>
      <c r="AK80" s="75">
        <f>RTM_IEX!I80</f>
        <v>4.54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48.55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8.8445826853291862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4.1624239999999988</v>
      </c>
      <c r="O81">
        <f>BYPL_ISGS_exbus!BB81</f>
        <v>670.1391493194817</v>
      </c>
      <c r="P81" s="77">
        <v>65.27</v>
      </c>
      <c r="Q81" s="77">
        <v>21.932539664157499</v>
      </c>
      <c r="R81" s="80">
        <v>0</v>
      </c>
      <c r="S81" s="80">
        <v>0</v>
      </c>
      <c r="T81" s="78">
        <f>SUMPRODUCT(LTA!F81:AJ81,LTA!F$101:AJ$101,LTA!F$104:AJ$104)</f>
        <v>5.81</v>
      </c>
      <c r="U81" s="78">
        <f>SUMPRODUCT(LTA!F81:AJ81,LTA!F$102:AJ$102,LTA!F$104:AJ$104)</f>
        <v>105.2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10.84</v>
      </c>
      <c r="Z81" s="75">
        <f>IEX!O81</f>
        <v>0</v>
      </c>
      <c r="AA81" s="117">
        <f>STOA!I81</f>
        <v>53.089999999999996</v>
      </c>
      <c r="AB81" s="117">
        <f>-STOA!O81</f>
        <v>-198.05</v>
      </c>
      <c r="AC81">
        <f t="shared" si="3"/>
        <v>11.018160060224293</v>
      </c>
      <c r="AD81">
        <f t="shared" si="4"/>
        <v>837.16053560874411</v>
      </c>
      <c r="AE81">
        <f>'IDT-1'!C81</f>
        <v>10.577999999999999</v>
      </c>
      <c r="AF81" s="26"/>
      <c r="AG81">
        <f t="shared" si="5"/>
        <v>847.73853560874409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</v>
      </c>
      <c r="AM81" s="75">
        <f>RTM_PXI!I81</f>
        <v>0</v>
      </c>
      <c r="AN81" s="75">
        <f>RTM_PXI!O81</f>
        <v>0</v>
      </c>
      <c r="AO81" s="192">
        <f>GDAM_IEX!I81</f>
        <v>48.94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8.8445826853291862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4.5065839999999993</v>
      </c>
      <c r="O82">
        <f>BYPL_ISGS_exbus!BB82</f>
        <v>664.86171990448179</v>
      </c>
      <c r="P82" s="77">
        <v>65.27</v>
      </c>
      <c r="Q82" s="77">
        <v>21.932539664157499</v>
      </c>
      <c r="R82" s="80">
        <v>0</v>
      </c>
      <c r="S82" s="80">
        <v>0</v>
      </c>
      <c r="T82" s="78">
        <f>SUMPRODUCT(LTA!F82:AJ82,LTA!F$101:AJ$101,LTA!F$104:AJ$104)</f>
        <v>5.8</v>
      </c>
      <c r="U82" s="78">
        <f>SUMPRODUCT(LTA!F82:AJ82,LTA!F$102:AJ$102,LTA!F$104:AJ$104)</f>
        <v>105.11000000000001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10.98</v>
      </c>
      <c r="Z82" s="75">
        <f>IEX!O82</f>
        <v>0</v>
      </c>
      <c r="AA82" s="117">
        <f>STOA!I82</f>
        <v>48.3</v>
      </c>
      <c r="AB82" s="117">
        <f>-STOA!O82</f>
        <v>-198.05</v>
      </c>
      <c r="AC82">
        <f t="shared" si="3"/>
        <v>10.942929926983268</v>
      </c>
      <c r="AD82">
        <f t="shared" si="4"/>
        <v>818.642496326985</v>
      </c>
      <c r="AE82">
        <f>'IDT-1'!C82</f>
        <v>17.960999999999999</v>
      </c>
      <c r="AF82" s="26"/>
      <c r="AG82">
        <f t="shared" si="5"/>
        <v>836.60349632698501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-8</v>
      </c>
      <c r="AM82" s="75">
        <f>RTM_PXI!I82</f>
        <v>0</v>
      </c>
      <c r="AN82" s="75">
        <f>RTM_PXI!O82</f>
        <v>0</v>
      </c>
      <c r="AO82" s="192">
        <f>GDAM_IEX!I82</f>
        <v>45.03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8.8445826853291862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4.4052479999999985</v>
      </c>
      <c r="O83">
        <f>BYPL_ISGS_exbus!BB83</f>
        <v>652.74237955943863</v>
      </c>
      <c r="P83" s="77">
        <v>65.27</v>
      </c>
      <c r="Q83" s="77">
        <v>21.932539664157499</v>
      </c>
      <c r="R83" s="80">
        <v>0</v>
      </c>
      <c r="S83" s="80">
        <v>0</v>
      </c>
      <c r="T83" s="78">
        <f>SUMPRODUCT(LTA!F83:AJ83,LTA!F$101:AJ$101,LTA!F$104:AJ$104)</f>
        <v>5.82</v>
      </c>
      <c r="U83" s="78">
        <f>SUMPRODUCT(LTA!F83:AJ83,LTA!F$102:AJ$102,LTA!F$104:AJ$104)</f>
        <v>105.17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38.729999999999997</v>
      </c>
      <c r="AB83" s="117">
        <f>-STOA!O83</f>
        <v>-198.05</v>
      </c>
      <c r="AC83">
        <f t="shared" si="3"/>
        <v>10.747651975146889</v>
      </c>
      <c r="AD83">
        <f t="shared" si="4"/>
        <v>796.64709793377847</v>
      </c>
      <c r="AE83">
        <f>'IDT-1'!C83</f>
        <v>27.056000000000001</v>
      </c>
      <c r="AF83" s="26"/>
      <c r="AG83">
        <f t="shared" si="5"/>
        <v>823.70309793377851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-8</v>
      </c>
      <c r="AM83" s="75">
        <f>RTM_PXI!I83</f>
        <v>0</v>
      </c>
      <c r="AN83" s="75">
        <f>RTM_PXI!O83</f>
        <v>0</v>
      </c>
      <c r="AO83" s="192">
        <f>GDAM_IEX!I83</f>
        <v>55.53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8.8445826853291862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4.6710159999999989</v>
      </c>
      <c r="O84">
        <f>BYPL_ISGS_exbus!BB84</f>
        <v>648.30451353411456</v>
      </c>
      <c r="P84" s="77">
        <v>65.27</v>
      </c>
      <c r="Q84" s="77">
        <v>21.932539664157499</v>
      </c>
      <c r="R84" s="80">
        <v>0</v>
      </c>
      <c r="S84" s="80">
        <v>0</v>
      </c>
      <c r="T84" s="78">
        <f>SUMPRODUCT(LTA!F84:AJ84,LTA!F$101:AJ$101,LTA!F$104:AJ$104)</f>
        <v>5.79</v>
      </c>
      <c r="U84" s="78">
        <f>SUMPRODUCT(LTA!F84:AJ84,LTA!F$102:AJ$102,LTA!F$104:AJ$104)</f>
        <v>105.21000000000001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33.94</v>
      </c>
      <c r="AB84" s="117">
        <f>-STOA!O84</f>
        <v>-198.05</v>
      </c>
      <c r="AC84">
        <f t="shared" si="3"/>
        <v>10.653355895090625</v>
      </c>
      <c r="AD84">
        <f t="shared" si="4"/>
        <v>779.99929598851065</v>
      </c>
      <c r="AE84">
        <f>'IDT-1'!C84</f>
        <v>32.378</v>
      </c>
      <c r="AF84" s="26"/>
      <c r="AG84">
        <f t="shared" si="5"/>
        <v>812.3772959885107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-11</v>
      </c>
      <c r="AM84" s="75">
        <f>RTM_PXI!I84</f>
        <v>0</v>
      </c>
      <c r="AN84" s="75">
        <f>RTM_PXI!O84</f>
        <v>0</v>
      </c>
      <c r="AO84" s="192">
        <f>GDAM_IEX!I84</f>
        <v>50.74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8.8445826853291862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4.8048559999999991</v>
      </c>
      <c r="O85">
        <f>BYPL_ISGS_exbus!BB85</f>
        <v>648.30451353411456</v>
      </c>
      <c r="P85" s="77">
        <v>65.27</v>
      </c>
      <c r="Q85" s="77">
        <v>21.932539664157499</v>
      </c>
      <c r="R85" s="80">
        <v>0</v>
      </c>
      <c r="S85" s="80">
        <v>0</v>
      </c>
      <c r="T85" s="78">
        <f>SUMPRODUCT(LTA!F85:AJ85,LTA!F$101:AJ$101,LTA!F$104:AJ$104)</f>
        <v>5.83</v>
      </c>
      <c r="U85" s="78">
        <f>SUMPRODUCT(LTA!F85:AJ85,LTA!F$102:AJ$102,LTA!F$104:AJ$104)</f>
        <v>105.26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24.37</v>
      </c>
      <c r="AB85" s="117">
        <f>-STOA!O85</f>
        <v>-198.05</v>
      </c>
      <c r="AC85">
        <f t="shared" si="3"/>
        <v>10.55568006965721</v>
      </c>
      <c r="AD85">
        <f t="shared" si="4"/>
        <v>762.97081181394401</v>
      </c>
      <c r="AE85">
        <f>'IDT-1'!C85</f>
        <v>37.003999999999998</v>
      </c>
      <c r="AF85" s="26"/>
      <c r="AG85">
        <f t="shared" si="5"/>
        <v>799.97481181394403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-14</v>
      </c>
      <c r="AM85" s="75">
        <f>RTM_PXI!I85</f>
        <v>0</v>
      </c>
      <c r="AN85" s="75">
        <f>RTM_PXI!O85</f>
        <v>0</v>
      </c>
      <c r="AO85" s="192">
        <f>GDAM_IEX!I85</f>
        <v>45.96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8.8445826853291862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4.7541879999999992</v>
      </c>
      <c r="O86">
        <f>BYPL_ISGS_exbus!BB86</f>
        <v>646.97826066211451</v>
      </c>
      <c r="P86" s="77">
        <v>65.27</v>
      </c>
      <c r="Q86" s="77">
        <v>21.932539664157499</v>
      </c>
      <c r="R86" s="80">
        <v>0</v>
      </c>
      <c r="S86" s="80">
        <v>0</v>
      </c>
      <c r="T86" s="78">
        <f>SUMPRODUCT(LTA!F86:AJ86,LTA!F$101:AJ$101,LTA!F$104:AJ$104)</f>
        <v>5.81</v>
      </c>
      <c r="U86" s="78">
        <f>SUMPRODUCT(LTA!F86:AJ86,LTA!F$102:AJ$102,LTA!F$104:AJ$104)</f>
        <v>105.35000000000001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14.79</v>
      </c>
      <c r="AB86" s="117">
        <f>-STOA!O86</f>
        <v>-198.05</v>
      </c>
      <c r="AC86">
        <f t="shared" si="3"/>
        <v>10.323680783417025</v>
      </c>
      <c r="AD86">
        <f t="shared" si="4"/>
        <v>742.86589022818418</v>
      </c>
      <c r="AE86">
        <f>'IDT-1'!C86</f>
        <v>45</v>
      </c>
      <c r="AF86" s="26"/>
      <c r="AG86">
        <f t="shared" si="5"/>
        <v>787.86589022818418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-11</v>
      </c>
      <c r="AM86" s="75">
        <f>RTM_PXI!I86</f>
        <v>0</v>
      </c>
      <c r="AN86" s="75">
        <f>RTM_PXI!O86</f>
        <v>0</v>
      </c>
      <c r="AO86" s="192">
        <f>GDAM_IEX!I86</f>
        <v>33.51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8.8445826853291862</v>
      </c>
      <c r="F87">
        <f>GT_Spot!Q87</f>
        <v>0</v>
      </c>
      <c r="G87">
        <f>PPCL_NG!Q87</f>
        <v>16.04</v>
      </c>
      <c r="H87">
        <f>PPCL_Spot!Q87</f>
        <v>0</v>
      </c>
      <c r="I87">
        <f>Bawana_NG!Q87</f>
        <v>45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4.808679999999999</v>
      </c>
      <c r="O87">
        <f>BYPL_ISGS_exbus!BB87</f>
        <v>647.51617398811459</v>
      </c>
      <c r="P87" s="77">
        <v>65.27</v>
      </c>
      <c r="Q87" s="77">
        <v>21.932539664157499</v>
      </c>
      <c r="R87" s="80">
        <v>0</v>
      </c>
      <c r="S87" s="80">
        <v>0</v>
      </c>
      <c r="T87" s="78">
        <f>SUMPRODUCT(LTA!F87:AJ87,LTA!F$101:AJ$101,LTA!F$104:AJ$104)</f>
        <v>14.71</v>
      </c>
      <c r="U87" s="78">
        <f>SUMPRODUCT(LTA!F87:AJ87,LTA!F$102:AJ$102,LTA!F$104:AJ$104)</f>
        <v>105.47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-198.05</v>
      </c>
      <c r="AC87">
        <f t="shared" si="3"/>
        <v>10.226042547541677</v>
      </c>
      <c r="AD87">
        <f t="shared" si="4"/>
        <v>753.96593379005981</v>
      </c>
      <c r="AE87">
        <f>'IDT-1'!C87</f>
        <v>25</v>
      </c>
      <c r="AF87" s="26"/>
      <c r="AG87">
        <f t="shared" si="5"/>
        <v>778.96593379005981</v>
      </c>
      <c r="AI87" s="75">
        <f>PXIL!I87</f>
        <v>0</v>
      </c>
      <c r="AJ87" s="75">
        <f>PXIL!O87</f>
        <v>0</v>
      </c>
      <c r="AK87" s="75">
        <f>RTM_IEX!I87</f>
        <v>17.940000000000001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14.36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8.8445826853291862</v>
      </c>
      <c r="F88">
        <f>GT_Spot!Q88</f>
        <v>0</v>
      </c>
      <c r="G88">
        <f>PPCL_NG!Q88</f>
        <v>16.04</v>
      </c>
      <c r="H88">
        <f>PPCL_Spot!Q88</f>
        <v>0</v>
      </c>
      <c r="I88">
        <f>Bawana_NG!Q88</f>
        <v>45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4.7627919999999992</v>
      </c>
      <c r="O88">
        <f>BYPL_ISGS_exbus!BB88</f>
        <v>652.61710917611458</v>
      </c>
      <c r="P88" s="77">
        <v>65.27</v>
      </c>
      <c r="Q88" s="77">
        <v>21.932539664157499</v>
      </c>
      <c r="R88" s="80">
        <v>0</v>
      </c>
      <c r="S88" s="80">
        <v>0</v>
      </c>
      <c r="T88" s="78">
        <f>SUMPRODUCT(LTA!F88:AJ88,LTA!F$101:AJ$101,LTA!F$104:AJ$104)</f>
        <v>14.42</v>
      </c>
      <c r="U88" s="78">
        <f>SUMPRODUCT(LTA!F88:AJ88,LTA!F$102:AJ$102,LTA!F$104:AJ$104)</f>
        <v>108.67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-198.05</v>
      </c>
      <c r="AC88">
        <f t="shared" si="3"/>
        <v>10.328958962796074</v>
      </c>
      <c r="AD88">
        <f t="shared" si="4"/>
        <v>765.55806456280504</v>
      </c>
      <c r="AE88">
        <f>'IDT-1'!C88</f>
        <v>10</v>
      </c>
      <c r="AF88" s="26"/>
      <c r="AG88">
        <f t="shared" si="5"/>
        <v>775.55806456280504</v>
      </c>
      <c r="AI88" s="75">
        <f>PXIL!I88</f>
        <v>0</v>
      </c>
      <c r="AJ88" s="75">
        <f>PXIL!O88</f>
        <v>0</v>
      </c>
      <c r="AK88" s="75">
        <f>RTM_IEX!I88</f>
        <v>21.67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14.36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8.8445826853291862</v>
      </c>
      <c r="F89">
        <f>GT_Spot!Q89</f>
        <v>0</v>
      </c>
      <c r="G89">
        <f>PPCL_NG!Q89</f>
        <v>13.388456318308453</v>
      </c>
      <c r="H89">
        <f>PPCL_Spot!Q89</f>
        <v>0</v>
      </c>
      <c r="I89">
        <f>Bawana_NG!Q89</f>
        <v>45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4.7905159999999993</v>
      </c>
      <c r="O89">
        <f>BYPL_ISGS_exbus!BB89</f>
        <v>650.70341721545537</v>
      </c>
      <c r="P89" s="77">
        <v>65.27</v>
      </c>
      <c r="Q89" s="77">
        <v>21.932539664157499</v>
      </c>
      <c r="R89" s="80">
        <v>0</v>
      </c>
      <c r="S89" s="80">
        <v>0</v>
      </c>
      <c r="T89" s="78">
        <f>SUMPRODUCT(LTA!F89:AJ89,LTA!F$101:AJ$101,LTA!F$104:AJ$104)</f>
        <v>14.05</v>
      </c>
      <c r="U89" s="78">
        <f>SUMPRODUCT(LTA!F89:AJ89,LTA!F$102:AJ$102,LTA!F$104:AJ$104)</f>
        <v>108.38000000000001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0.35</v>
      </c>
      <c r="AB89" s="117">
        <f>-STOA!O89</f>
        <v>-198.05</v>
      </c>
      <c r="AC89">
        <f t="shared" si="3"/>
        <v>10.32845286034339</v>
      </c>
      <c r="AD89">
        <f t="shared" si="4"/>
        <v>765.50105902290693</v>
      </c>
      <c r="AE89">
        <f>'IDT-1'!C89</f>
        <v>0</v>
      </c>
      <c r="AF89" s="26"/>
      <c r="AG89">
        <f t="shared" si="5"/>
        <v>765.50105902290693</v>
      </c>
      <c r="AI89" s="75">
        <f>PXIL!I89</f>
        <v>0</v>
      </c>
      <c r="AJ89" s="75">
        <f>PXIL!O89</f>
        <v>0</v>
      </c>
      <c r="AK89" s="75">
        <f>RTM_IEX!I89</f>
        <v>41.17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8.8445826853291862</v>
      </c>
      <c r="F90">
        <f>GT_Spot!Q90</f>
        <v>0</v>
      </c>
      <c r="G90">
        <f>PPCL_NG!Q90</f>
        <v>16.880795771126515</v>
      </c>
      <c r="H90">
        <f>PPCL_Spot!Q90</f>
        <v>0</v>
      </c>
      <c r="I90">
        <f>Bawana_NG!Q90</f>
        <v>45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4.7130799999999988</v>
      </c>
      <c r="O90">
        <f>BYPL_ISGS_exbus!BB90</f>
        <v>644.81767784531201</v>
      </c>
      <c r="P90" s="77">
        <v>65.27</v>
      </c>
      <c r="Q90" s="77">
        <v>21.932539664157499</v>
      </c>
      <c r="R90" s="80">
        <v>0</v>
      </c>
      <c r="S90" s="80">
        <v>0</v>
      </c>
      <c r="T90" s="78">
        <f>SUMPRODUCT(LTA!F90:AJ90,LTA!F$101:AJ$101,LTA!F$104:AJ$104)</f>
        <v>13.38</v>
      </c>
      <c r="U90" s="78">
        <f>SUMPRODUCT(LTA!F90:AJ90,LTA!F$102:AJ$102,LTA!F$104:AJ$104)</f>
        <v>108.03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0.35</v>
      </c>
      <c r="AB90" s="117">
        <f>-STOA!O90</f>
        <v>-198.05</v>
      </c>
      <c r="AC90">
        <f t="shared" si="3"/>
        <v>10.264029504270926</v>
      </c>
      <c r="AD90">
        <f t="shared" si="4"/>
        <v>758.24464646165416</v>
      </c>
      <c r="AE90">
        <f>'IDT-1'!C90</f>
        <v>0</v>
      </c>
      <c r="AF90" s="26"/>
      <c r="AG90">
        <f t="shared" si="5"/>
        <v>758.24464646165416</v>
      </c>
      <c r="AI90" s="75">
        <f>PXIL!I90</f>
        <v>0</v>
      </c>
      <c r="AJ90" s="75">
        <f>PXIL!O90</f>
        <v>0</v>
      </c>
      <c r="AK90" s="75">
        <f>RTM_IEX!I90</f>
        <v>37.340000000000003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8.8445826853291862</v>
      </c>
      <c r="F91">
        <f>GT_Spot!Q91</f>
        <v>0</v>
      </c>
      <c r="G91">
        <f>PPCL_NG!Q91</f>
        <v>21.24385741838703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4.639467999999999</v>
      </c>
      <c r="O91">
        <f>BYPL_ISGS_exbus!BB91</f>
        <v>644.97581130417382</v>
      </c>
      <c r="P91" s="77">
        <v>65.27</v>
      </c>
      <c r="Q91" s="77">
        <v>21.932539664157499</v>
      </c>
      <c r="R91" s="80">
        <v>0</v>
      </c>
      <c r="S91" s="80">
        <v>0</v>
      </c>
      <c r="T91" s="78">
        <f>SUMPRODUCT(LTA!F91:AJ91,LTA!F$101:AJ$101,LTA!F$104:AJ$104)</f>
        <v>12.72</v>
      </c>
      <c r="U91" s="78">
        <f>SUMPRODUCT(LTA!F91:AJ91,LTA!F$102:AJ$102,LTA!F$104:AJ$104)</f>
        <v>108.03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-198.05</v>
      </c>
      <c r="AC91">
        <f t="shared" si="3"/>
        <v>10.112032235604802</v>
      </c>
      <c r="AD91">
        <f t="shared" si="4"/>
        <v>741.12422683644263</v>
      </c>
      <c r="AE91">
        <f>'IDT-1'!C91</f>
        <v>0</v>
      </c>
      <c r="AF91" s="26"/>
      <c r="AG91">
        <f t="shared" si="5"/>
        <v>741.12422683644263</v>
      </c>
      <c r="AI91" s="75">
        <f>PXIL!I91</f>
        <v>0</v>
      </c>
      <c r="AJ91" s="75">
        <f>PXIL!O91</f>
        <v>0</v>
      </c>
      <c r="AK91" s="75">
        <f>RTM_IEX!I91</f>
        <v>16.28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8.8445826853291862</v>
      </c>
      <c r="F92">
        <f>GT_Spot!Q92</f>
        <v>0</v>
      </c>
      <c r="G92">
        <f>PPCL_NG!Q92</f>
        <v>6.473571887722307</v>
      </c>
      <c r="H92">
        <f>PPCL_Spot!Q92</f>
        <v>0</v>
      </c>
      <c r="I92">
        <f>Bawana_NG!Q92</f>
        <v>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4.6299079999999995</v>
      </c>
      <c r="O92">
        <f>BYPL_ISGS_exbus!BB92</f>
        <v>644.97581130417382</v>
      </c>
      <c r="P92" s="77">
        <v>65.27</v>
      </c>
      <c r="Q92" s="77">
        <v>21.932539664157499</v>
      </c>
      <c r="R92" s="80">
        <v>0</v>
      </c>
      <c r="S92" s="80">
        <v>0</v>
      </c>
      <c r="T92" s="78">
        <f>SUMPRODUCT(LTA!F92:AJ92,LTA!F$101:AJ$101,LTA!F$104:AJ$104)</f>
        <v>21.95</v>
      </c>
      <c r="U92" s="78">
        <f>SUMPRODUCT(LTA!F92:AJ92,LTA!F$102:AJ$102,LTA!F$104:AJ$104)</f>
        <v>111.34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-198.05</v>
      </c>
      <c r="AC92">
        <f t="shared" si="3"/>
        <v>10.024913594934953</v>
      </c>
      <c r="AD92">
        <f t="shared" si="4"/>
        <v>731.31149994644807</v>
      </c>
      <c r="AE92">
        <f>'IDT-1'!C92</f>
        <v>0</v>
      </c>
      <c r="AF92" s="26"/>
      <c r="AG92">
        <f t="shared" si="5"/>
        <v>731.31149994644807</v>
      </c>
      <c r="AI92" s="75">
        <f>PXIL!I92</f>
        <v>0</v>
      </c>
      <c r="AJ92" s="75">
        <f>PXIL!O92</f>
        <v>0</v>
      </c>
      <c r="AK92" s="75">
        <f>RTM_IEX!I92</f>
        <v>8.6199999999999992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8.8445826853291862</v>
      </c>
      <c r="F93">
        <f>GT_Spot!Q93</f>
        <v>0</v>
      </c>
      <c r="G93">
        <f>PPCL_NG!Q93</f>
        <v>6.3038697235911734</v>
      </c>
      <c r="H93">
        <f>PPCL_Spot!Q93</f>
        <v>0</v>
      </c>
      <c r="I93">
        <f>Bawana_NG!Q93</f>
        <v>47.56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4.749407999999999</v>
      </c>
      <c r="O93">
        <f>BYPL_ISGS_exbus!BB93</f>
        <v>647.80939858282113</v>
      </c>
      <c r="P93" s="77">
        <v>65.27</v>
      </c>
      <c r="Q93" s="77">
        <v>21.932539664157499</v>
      </c>
      <c r="R93" s="80">
        <v>0</v>
      </c>
      <c r="S93" s="80">
        <v>0</v>
      </c>
      <c r="T93" s="78">
        <f>SUMPRODUCT(LTA!F93:AJ93,LTA!F$101:AJ$101,LTA!F$104:AJ$104)</f>
        <v>21.59</v>
      </c>
      <c r="U93" s="78">
        <f>SUMPRODUCT(LTA!F93:AJ93,LTA!F$102:AJ$102,LTA!F$104:AJ$104)</f>
        <v>111.17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-15</v>
      </c>
      <c r="AA93" s="117">
        <f>STOA!I93</f>
        <v>0.35</v>
      </c>
      <c r="AB93" s="117">
        <f>-STOA!O93</f>
        <v>-198.05</v>
      </c>
      <c r="AC93">
        <f t="shared" si="3"/>
        <v>10.208803296775624</v>
      </c>
      <c r="AD93">
        <f t="shared" si="4"/>
        <v>721.89099535912339</v>
      </c>
      <c r="AE93">
        <f>'IDT-1'!C93</f>
        <v>0</v>
      </c>
      <c r="AF93" s="26"/>
      <c r="AG93">
        <f t="shared" si="5"/>
        <v>721.89099535912339</v>
      </c>
      <c r="AI93" s="75">
        <f>PXIL!I93</f>
        <v>0</v>
      </c>
      <c r="AJ93" s="75">
        <f>PXIL!O93</f>
        <v>0</v>
      </c>
      <c r="AK93" s="75">
        <f>RTM_IEX!I93</f>
        <v>9.57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8.8445826853291862</v>
      </c>
      <c r="F94">
        <f>GT_Spot!Q94</f>
        <v>0</v>
      </c>
      <c r="G94">
        <f>PPCL_NG!Q94</f>
        <v>7.3339421756696481</v>
      </c>
      <c r="H94">
        <f>PPCL_Spot!Q94</f>
        <v>0</v>
      </c>
      <c r="I94">
        <f>Bawana_NG!Q94</f>
        <v>47.56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4.7169039999999995</v>
      </c>
      <c r="O94">
        <f>BYPL_ISGS_exbus!BB94</f>
        <v>654.49716773749503</v>
      </c>
      <c r="P94" s="77">
        <v>65.27</v>
      </c>
      <c r="Q94" s="77">
        <v>21.932539664157499</v>
      </c>
      <c r="R94" s="80">
        <v>0</v>
      </c>
      <c r="S94" s="80">
        <v>0</v>
      </c>
      <c r="T94" s="78">
        <f>SUMPRODUCT(LTA!F94:AJ94,LTA!F$101:AJ$101,LTA!F$104:AJ$104)</f>
        <v>21.33</v>
      </c>
      <c r="U94" s="78">
        <f>SUMPRODUCT(LTA!F94:AJ94,LTA!F$102:AJ$102,LTA!F$104:AJ$104)</f>
        <v>111.11000000000001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-50</v>
      </c>
      <c r="AA94" s="117">
        <f>STOA!I94</f>
        <v>0.35</v>
      </c>
      <c r="AB94" s="117">
        <f>-STOA!O94</f>
        <v>-198.05</v>
      </c>
      <c r="AC94">
        <f t="shared" si="3"/>
        <v>10.550648730991883</v>
      </c>
      <c r="AD94">
        <f t="shared" si="4"/>
        <v>690.08448753165965</v>
      </c>
      <c r="AE94">
        <f>'IDT-1'!C94</f>
        <v>0</v>
      </c>
      <c r="AF94" s="26"/>
      <c r="AG94">
        <f t="shared" si="5"/>
        <v>690.08448753165965</v>
      </c>
      <c r="AI94" s="75">
        <f>PXIL!I94</f>
        <v>0</v>
      </c>
      <c r="AJ94" s="75">
        <f>PXIL!O94</f>
        <v>0</v>
      </c>
      <c r="AK94" s="75">
        <f>RTM_IEX!I94</f>
        <v>5.74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8.8445826853291862</v>
      </c>
      <c r="F95">
        <f>GT_Spot!Q95</f>
        <v>0</v>
      </c>
      <c r="G95">
        <f>PPCL_NG!Q95</f>
        <v>7.7165096860819133</v>
      </c>
      <c r="H95">
        <f>PPCL_Spot!Q95</f>
        <v>0</v>
      </c>
      <c r="I95">
        <f>Bawana_NG!Q95</f>
        <v>47.56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4.6576319999999996</v>
      </c>
      <c r="O95">
        <f>BYPL_ISGS_exbus!BB95</f>
        <v>588.50803894050216</v>
      </c>
      <c r="P95" s="77">
        <v>65.27</v>
      </c>
      <c r="Q95" s="77">
        <v>21.932539664157499</v>
      </c>
      <c r="R95" s="80">
        <v>0</v>
      </c>
      <c r="S95" s="80">
        <v>0</v>
      </c>
      <c r="T95" s="78">
        <f>SUMPRODUCT(LTA!F95:AJ95,LTA!F$101:AJ$101,LTA!F$104:AJ$104)</f>
        <v>20.91</v>
      </c>
      <c r="U95" s="78">
        <f>SUMPRODUCT(LTA!F95:AJ95,LTA!F$102:AJ$102,LTA!F$104:AJ$104)</f>
        <v>111.07000000000001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0.35</v>
      </c>
      <c r="AB95" s="117">
        <f>-STOA!O95</f>
        <v>-198.05</v>
      </c>
      <c r="AC95">
        <f t="shared" si="3"/>
        <v>9.6252511898375275</v>
      </c>
      <c r="AD95">
        <f t="shared" si="4"/>
        <v>652.14405178623326</v>
      </c>
      <c r="AE95">
        <f>'IDT-1'!C95</f>
        <v>0</v>
      </c>
      <c r="AF95" s="26"/>
      <c r="AG95">
        <f t="shared" si="5"/>
        <v>652.14405178623326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-17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8.8445826853291862</v>
      </c>
      <c r="F96">
        <f>GT_Spot!Q96</f>
        <v>0</v>
      </c>
      <c r="G96">
        <f>PPCL_NG!Q96</f>
        <v>7.3831098578972565</v>
      </c>
      <c r="H96">
        <f>PPCL_Spot!Q96</f>
        <v>0</v>
      </c>
      <c r="I96">
        <f>Bawana_NG!Q96</f>
        <v>47.56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4.6442479999999984</v>
      </c>
      <c r="O96">
        <f>BYPL_ISGS_exbus!BB96</f>
        <v>535.42921385537659</v>
      </c>
      <c r="P96" s="77">
        <v>65.27</v>
      </c>
      <c r="Q96" s="77">
        <v>21.932539664157499</v>
      </c>
      <c r="R96" s="80">
        <v>0</v>
      </c>
      <c r="S96" s="80">
        <v>0</v>
      </c>
      <c r="T96" s="78">
        <f>SUMPRODUCT(LTA!F96:AJ96,LTA!F$101:AJ$101,LTA!F$104:AJ$104)</f>
        <v>15.9</v>
      </c>
      <c r="U96" s="78">
        <f>SUMPRODUCT(LTA!F96:AJ96,LTA!F$102:AJ$102,LTA!F$104:AJ$104)</f>
        <v>110.75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0.35</v>
      </c>
      <c r="AB96" s="117">
        <f>-STOA!O96</f>
        <v>-198.05</v>
      </c>
      <c r="AC96">
        <f t="shared" si="3"/>
        <v>8.9572736635230754</v>
      </c>
      <c r="AD96">
        <f t="shared" si="4"/>
        <v>611.05642039923748</v>
      </c>
      <c r="AE96">
        <f>'IDT-1'!C96</f>
        <v>0</v>
      </c>
      <c r="AF96" s="26"/>
      <c r="AG96">
        <f t="shared" si="5"/>
        <v>611.05642039923748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8.8445826853291862</v>
      </c>
      <c r="F97">
        <f>GT_Spot!Q97</f>
        <v>0</v>
      </c>
      <c r="G97">
        <f>PPCL_NG!Q97</f>
        <v>6.7847390654160806</v>
      </c>
      <c r="H97">
        <f>PPCL_Spot!Q97</f>
        <v>0</v>
      </c>
      <c r="I97">
        <f>Bawana_NG!Q97</f>
        <v>47.56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4.5983599999999987</v>
      </c>
      <c r="O97">
        <f>BYPL_ISGS_exbus!BB97</f>
        <v>517.78953987652176</v>
      </c>
      <c r="P97" s="77">
        <v>65.27</v>
      </c>
      <c r="Q97" s="77">
        <v>21.932539664157499</v>
      </c>
      <c r="R97" s="80">
        <v>0</v>
      </c>
      <c r="S97" s="80">
        <v>0</v>
      </c>
      <c r="T97" s="78">
        <f>SUMPRODUCT(LTA!F97:AJ97,LTA!F$101:AJ$101,LTA!F$104:AJ$104)</f>
        <v>15.97</v>
      </c>
      <c r="U97" s="78">
        <f>SUMPRODUCT(LTA!F97:AJ97,LTA!F$102:AJ$102,LTA!F$104:AJ$104)</f>
        <v>111.09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-11.2</v>
      </c>
      <c r="AA97" s="117">
        <f>STOA!I97</f>
        <v>0.35</v>
      </c>
      <c r="AB97" s="117">
        <f>-STOA!O97</f>
        <v>-198.05</v>
      </c>
      <c r="AC97">
        <f t="shared" si="3"/>
        <v>8.8994180833839085</v>
      </c>
      <c r="AD97">
        <f t="shared" si="4"/>
        <v>582.04034320804055</v>
      </c>
      <c r="AE97">
        <f>'IDT-1'!C97</f>
        <v>0</v>
      </c>
      <c r="AF97" s="26"/>
      <c r="AG97">
        <f t="shared" si="5"/>
        <v>582.04034320804055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8.8445826853291862</v>
      </c>
      <c r="F98">
        <f>GT_Spot!Q98</f>
        <v>0</v>
      </c>
      <c r="G98">
        <f>PPCL_NG!Q98</f>
        <v>6.9196962332818721</v>
      </c>
      <c r="H98">
        <f>PPCL_Spot!Q98</f>
        <v>0</v>
      </c>
      <c r="I98">
        <f>Bawana_NG!Q98</f>
        <v>47.56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4.7169039999999995</v>
      </c>
      <c r="O98">
        <f>BYPL_ISGS_exbus!BB98</f>
        <v>508.54815687203291</v>
      </c>
      <c r="P98" s="77">
        <v>65.27</v>
      </c>
      <c r="Q98" s="77">
        <v>21.932539664157499</v>
      </c>
      <c r="R98" s="80">
        <v>0</v>
      </c>
      <c r="S98" s="80">
        <v>0</v>
      </c>
      <c r="T98" s="78">
        <f>SUMPRODUCT(LTA!F98:AJ98,LTA!F$101:AJ$101,LTA!F$104:AJ$104)</f>
        <v>16.02</v>
      </c>
      <c r="U98" s="78">
        <f>SUMPRODUCT(LTA!F98:AJ98,LTA!F$102:AJ$102,LTA!F$104:AJ$104)</f>
        <v>111.01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-19</v>
      </c>
      <c r="AA98" s="117">
        <f>STOA!I98</f>
        <v>0.35</v>
      </c>
      <c r="AB98" s="117">
        <f>-STOA!O98</f>
        <v>-198.05</v>
      </c>
      <c r="AC98">
        <f t="shared" si="3"/>
        <v>9.0846289233830451</v>
      </c>
      <c r="AD98">
        <f t="shared" si="4"/>
        <v>543.03725053141841</v>
      </c>
      <c r="AE98">
        <f>'IDT-1'!C98</f>
        <v>0</v>
      </c>
      <c r="AF98" s="26"/>
      <c r="AG98">
        <f t="shared" si="5"/>
        <v>543.03725053141841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-22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0.247723631747026</v>
      </c>
      <c r="F99">
        <f t="shared" si="6"/>
        <v>0</v>
      </c>
      <c r="G99">
        <f t="shared" si="6"/>
        <v>3.6044238483645935E-2</v>
      </c>
      <c r="H99">
        <f t="shared" si="6"/>
        <v>0</v>
      </c>
      <c r="I99">
        <f t="shared" si="6"/>
        <v>1.230501492689698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0.10992637699999995</v>
      </c>
      <c r="O99">
        <f t="shared" si="6"/>
        <v>14.887593001408492</v>
      </c>
      <c r="P99" s="77">
        <f t="shared" si="6"/>
        <v>1.390945352812867</v>
      </c>
      <c r="Q99" s="77">
        <f t="shared" si="6"/>
        <v>0.45261292249072221</v>
      </c>
      <c r="R99" s="80">
        <f t="shared" si="6"/>
        <v>0.20599110855482189</v>
      </c>
      <c r="S99" s="80">
        <f t="shared" si="6"/>
        <v>0</v>
      </c>
      <c r="T99" s="78">
        <f t="shared" si="6"/>
        <v>1.0827650000000002</v>
      </c>
      <c r="U99" s="78">
        <f t="shared" si="6"/>
        <v>2.5442425000000002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3.4007500000000003E-2</v>
      </c>
      <c r="Z99" s="75">
        <f t="shared" si="6"/>
        <v>-1.0105500000000001</v>
      </c>
      <c r="AA99" s="117">
        <f t="shared" si="6"/>
        <v>1.1425725000000007</v>
      </c>
      <c r="AB99" s="117">
        <f t="shared" si="6"/>
        <v>-5.6280000000000019</v>
      </c>
      <c r="AC99">
        <f t="shared" si="6"/>
        <v>0.274019924234497</v>
      </c>
      <c r="AD99">
        <f t="shared" si="6"/>
        <v>17.437668200952757</v>
      </c>
      <c r="AE99">
        <f t="shared" si="6"/>
        <v>0.27295700000000006</v>
      </c>
      <c r="AG99">
        <f t="shared" si="6"/>
        <v>17.710625200952762</v>
      </c>
      <c r="AI99">
        <f t="shared" si="6"/>
        <v>0</v>
      </c>
      <c r="AJ99">
        <f t="shared" si="6"/>
        <v>0</v>
      </c>
      <c r="AK99">
        <f t="shared" si="6"/>
        <v>0.43827749999999993</v>
      </c>
      <c r="AL99">
        <f t="shared" si="6"/>
        <v>-4.5249999999999999E-2</v>
      </c>
      <c r="AM99">
        <f t="shared" si="6"/>
        <v>0</v>
      </c>
      <c r="AN99">
        <f t="shared" si="6"/>
        <v>0</v>
      </c>
      <c r="AO99">
        <f t="shared" si="6"/>
        <v>0.59228500000000017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44935</v>
      </c>
      <c r="B1" s="222"/>
      <c r="C1" s="222"/>
      <c r="D1" s="222"/>
      <c r="E1" s="222" t="s">
        <v>192</v>
      </c>
      <c r="F1" s="222" t="s">
        <v>193</v>
      </c>
      <c r="G1" s="222" t="s">
        <v>190</v>
      </c>
      <c r="H1" s="222" t="s">
        <v>191</v>
      </c>
      <c r="I1" s="222" t="s">
        <v>194</v>
      </c>
      <c r="J1" s="222" t="s">
        <v>196</v>
      </c>
      <c r="K1" s="222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31" t="s">
        <v>143</v>
      </c>
      <c r="Q1" s="231" t="s">
        <v>144</v>
      </c>
      <c r="R1" s="234" t="s">
        <v>339</v>
      </c>
      <c r="S1" s="79"/>
      <c r="T1" s="82" t="s">
        <v>302</v>
      </c>
      <c r="U1" s="232" t="s">
        <v>303</v>
      </c>
      <c r="V1" s="107" t="s">
        <v>316</v>
      </c>
      <c r="W1" s="107" t="s">
        <v>302</v>
      </c>
      <c r="X1" s="222" t="s">
        <v>335</v>
      </c>
      <c r="Y1" s="229" t="s">
        <v>223</v>
      </c>
      <c r="Z1" s="229" t="s">
        <v>224</v>
      </c>
      <c r="AA1" s="233" t="s">
        <v>198</v>
      </c>
      <c r="AB1" s="233" t="s">
        <v>199</v>
      </c>
      <c r="AC1" s="27" t="s">
        <v>189</v>
      </c>
      <c r="AD1" s="222" t="s">
        <v>142</v>
      </c>
      <c r="AG1" s="222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1"/>
      <c r="Q2" s="231"/>
      <c r="R2" s="234"/>
      <c r="S2" s="79"/>
      <c r="T2" s="82" t="s">
        <v>315</v>
      </c>
      <c r="U2" s="232"/>
      <c r="V2" s="107" t="s">
        <v>304</v>
      </c>
      <c r="W2" s="107" t="s">
        <v>304</v>
      </c>
      <c r="X2" s="222"/>
      <c r="Y2" s="229"/>
      <c r="Z2" s="229"/>
      <c r="AA2" s="233"/>
      <c r="AB2" s="233"/>
      <c r="AC2" s="27">
        <f>Allocation!J1/100</f>
        <v>8.8000000000000005E-3</v>
      </c>
      <c r="AD2" s="222"/>
      <c r="AE2" t="s">
        <v>276</v>
      </c>
      <c r="AG2" s="222"/>
      <c r="AI2" s="229"/>
      <c r="AJ2" s="229"/>
      <c r="AK2" s="229"/>
      <c r="AL2" s="229"/>
      <c r="AM2" s="229"/>
      <c r="AN2" s="229"/>
      <c r="AO2" s="228"/>
      <c r="AP2" s="228"/>
      <c r="AQ2" s="228"/>
      <c r="AR2" s="228"/>
    </row>
    <row r="3" spans="1:44">
      <c r="A3" t="s">
        <v>45</v>
      </c>
      <c r="E3">
        <f>GT_NG!T3</f>
        <v>12.006220839813375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3.0633951240552491</v>
      </c>
      <c r="M3">
        <f>EDWPCL!W3</f>
        <v>0</v>
      </c>
      <c r="N3">
        <f>'MSW BWN'!W3</f>
        <v>4.1884479999999993</v>
      </c>
      <c r="O3">
        <f>TPDDL_ISGS_exbus!BB3</f>
        <v>486.41100993075088</v>
      </c>
      <c r="P3" s="77">
        <v>33.510000000000005</v>
      </c>
      <c r="Q3" s="77">
        <v>4.79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274.06000000000006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-91</v>
      </c>
      <c r="AA3" s="117">
        <f>STOA!J3</f>
        <v>2.95</v>
      </c>
      <c r="AB3" s="117">
        <f>-STOA!P3</f>
        <v>0</v>
      </c>
      <c r="AC3">
        <f>SUMIF(B3:AB3,"&gt;0")*$AC$2-SUMIF(B3:AB3,"&lt;0")*($AC$2/(1-$AC$2))+SUMIF(AI3:AR3,"&gt;0")*$AC$2-SUMIF(AI3:AR3,"&lt;0")*($AC$2/(1-$AC$2))</f>
        <v>8.9043224734618232</v>
      </c>
      <c r="AD3">
        <f>SUM(B3:AB3,AI3:AR3)-AC3</f>
        <v>739.78746935088327</v>
      </c>
      <c r="AE3">
        <f>'IDT-1'!F3</f>
        <v>0</v>
      </c>
      <c r="AF3" s="26"/>
      <c r="AG3">
        <f>SUM(AD3:AF3)</f>
        <v>739.78746935088327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12.006220839813375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3.0633951240552491</v>
      </c>
      <c r="M4">
        <f>EDWPCL!W4</f>
        <v>0</v>
      </c>
      <c r="N4">
        <f>'MSW BWN'!W4</f>
        <v>4.5575359999999998</v>
      </c>
      <c r="O4">
        <f>TPDDL_ISGS_exbus!BB4</f>
        <v>484.53234303183859</v>
      </c>
      <c r="P4" s="77">
        <v>33.510000000000005</v>
      </c>
      <c r="Q4" s="77">
        <v>4.79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259.71999999999997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-116</v>
      </c>
      <c r="AA4" s="117">
        <f>STOA!J4</f>
        <v>2.95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8.8980180919843264</v>
      </c>
      <c r="AD4">
        <f t="shared" ref="AD4:AD67" si="1">SUM(B4:AB4,AI4:AR4)-AC4</f>
        <v>708.94419483344836</v>
      </c>
      <c r="AE4">
        <f>'IDT-1'!F4</f>
        <v>0</v>
      </c>
      <c r="AF4" s="26"/>
      <c r="AG4">
        <f t="shared" ref="AG4:AG67" si="2">SUM(AD4:AF4)</f>
        <v>708.94419483344836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12.006220839813375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3.0633951240552491</v>
      </c>
      <c r="M5">
        <f>EDWPCL!W5</f>
        <v>0</v>
      </c>
      <c r="N5">
        <f>'MSW BWN'!W5</f>
        <v>4.4348959999999993</v>
      </c>
      <c r="O5">
        <f>TPDDL_ISGS_exbus!BB5</f>
        <v>479.09989318660615</v>
      </c>
      <c r="P5" s="77">
        <v>33.510000000000005</v>
      </c>
      <c r="Q5" s="77">
        <v>4.79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257.64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-133</v>
      </c>
      <c r="AA5" s="117">
        <f>STOA!J5</f>
        <v>2.95</v>
      </c>
      <c r="AB5" s="117">
        <f>-STOA!P5</f>
        <v>0</v>
      </c>
      <c r="AC5">
        <f t="shared" si="0"/>
        <v>8.9817574692235986</v>
      </c>
      <c r="AD5">
        <f t="shared" si="1"/>
        <v>684.22536561097661</v>
      </c>
      <c r="AE5">
        <f>'IDT-1'!F5</f>
        <v>0</v>
      </c>
      <c r="AF5" s="26"/>
      <c r="AG5">
        <f t="shared" si="2"/>
        <v>684.22536561097661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12.006220839813375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3.0633951240552491</v>
      </c>
      <c r="M6">
        <f>EDWPCL!W6</f>
        <v>0</v>
      </c>
      <c r="N6">
        <f>'MSW BWN'!W6</f>
        <v>4.2888959999999994</v>
      </c>
      <c r="O6">
        <f>TPDDL_ISGS_exbus!BB6</f>
        <v>482.56294755509066</v>
      </c>
      <c r="P6" s="77">
        <v>33.510000000000005</v>
      </c>
      <c r="Q6" s="77">
        <v>4.79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257.64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-154</v>
      </c>
      <c r="AA6" s="117">
        <f>STOA!J6</f>
        <v>2.95</v>
      </c>
      <c r="AB6" s="117">
        <f>-STOA!P6</f>
        <v>0</v>
      </c>
      <c r="AC6">
        <f t="shared" si="0"/>
        <v>9.1973882256323662</v>
      </c>
      <c r="AD6">
        <f t="shared" si="1"/>
        <v>666.3267892230524</v>
      </c>
      <c r="AE6">
        <f>'IDT-1'!F6</f>
        <v>0</v>
      </c>
      <c r="AF6" s="26"/>
      <c r="AG6">
        <f t="shared" si="2"/>
        <v>666.3267892230524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12.012133468149646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3.0133561643835618</v>
      </c>
      <c r="M7">
        <f>EDWPCL!W7</f>
        <v>0</v>
      </c>
      <c r="N7">
        <f>'MSW BWN'!W7</f>
        <v>4.3449599999999995</v>
      </c>
      <c r="O7">
        <f>TPDDL_ISGS_exbus!BB7</f>
        <v>485.57766424761144</v>
      </c>
      <c r="P7" s="77">
        <v>33.510000000000005</v>
      </c>
      <c r="Q7" s="77">
        <v>4.7884841772151905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257.64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-174</v>
      </c>
      <c r="AA7" s="117">
        <f>STOA!J7</f>
        <v>2.95</v>
      </c>
      <c r="AB7" s="117">
        <f>-STOA!P7</f>
        <v>0</v>
      </c>
      <c r="AC7">
        <f t="shared" si="0"/>
        <v>9.4459626328251733</v>
      </c>
      <c r="AD7">
        <f t="shared" si="1"/>
        <v>644.10335335426021</v>
      </c>
      <c r="AE7">
        <f>'IDT-1'!F7</f>
        <v>0</v>
      </c>
      <c r="AF7" s="26"/>
      <c r="AG7">
        <f t="shared" si="2"/>
        <v>644.10335335426021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12.012133468149646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3.0633951240552491</v>
      </c>
      <c r="M8">
        <f>EDWPCL!W8</f>
        <v>0</v>
      </c>
      <c r="N8">
        <f>'MSW BWN'!W8</f>
        <v>4.3951839999999995</v>
      </c>
      <c r="O8">
        <f>TPDDL_ISGS_exbus!BB8</f>
        <v>485.57767953886236</v>
      </c>
      <c r="P8" s="77">
        <v>33.507445299992376</v>
      </c>
      <c r="Q8" s="77">
        <v>4.7884841772151905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255.51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-191</v>
      </c>
      <c r="AA8" s="117">
        <f>STOA!J8</f>
        <v>2.95</v>
      </c>
      <c r="AB8" s="117">
        <f>-STOA!P8</f>
        <v>0</v>
      </c>
      <c r="AC8">
        <f t="shared" si="0"/>
        <v>9.5790067679505455</v>
      </c>
      <c r="AD8">
        <f t="shared" si="1"/>
        <v>624.93803277004974</v>
      </c>
      <c r="AE8">
        <f>'IDT-1'!F8</f>
        <v>0</v>
      </c>
      <c r="AF8" s="26"/>
      <c r="AG8">
        <f t="shared" si="2"/>
        <v>624.93803277004974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12.012133468149646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2.6578767123287674</v>
      </c>
      <c r="M9">
        <f>EDWPCL!W9</f>
        <v>0</v>
      </c>
      <c r="N9">
        <f>'MSW BWN'!W9</f>
        <v>4.6649919999999998</v>
      </c>
      <c r="O9">
        <f>TPDDL_ISGS_exbus!BB9</f>
        <v>484.64389758764889</v>
      </c>
      <c r="P9" s="77">
        <v>33.507131238763805</v>
      </c>
      <c r="Q9" s="77">
        <v>4.7884841772151905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255.49999999999997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-201</v>
      </c>
      <c r="AA9" s="117">
        <f>STOA!J9</f>
        <v>2.95</v>
      </c>
      <c r="AB9" s="117">
        <f>-STOA!P9</f>
        <v>0</v>
      </c>
      <c r="AC9">
        <f t="shared" si="0"/>
        <v>9.7914576594727443</v>
      </c>
      <c r="AD9">
        <f t="shared" si="1"/>
        <v>598.64577545435907</v>
      </c>
      <c r="AE9">
        <f>'IDT-1'!F9</f>
        <v>0</v>
      </c>
      <c r="AF9" s="26"/>
      <c r="AG9">
        <f t="shared" si="2"/>
        <v>598.64577545435907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12.012133468149646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2.599315068493151</v>
      </c>
      <c r="M10">
        <f>EDWPCL!W10</f>
        <v>0</v>
      </c>
      <c r="N10">
        <f>'MSW BWN'!W10</f>
        <v>5.1076639999999998</v>
      </c>
      <c r="O10">
        <f>TPDDL_ISGS_exbus!BB10</f>
        <v>484.64391287889976</v>
      </c>
      <c r="P10" s="77">
        <v>33.507131238763805</v>
      </c>
      <c r="Q10" s="77">
        <v>4.7884841772151905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255.48999999999998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-212</v>
      </c>
      <c r="AA10" s="117">
        <f>STOA!J10</f>
        <v>2.95</v>
      </c>
      <c r="AB10" s="117">
        <f>-STOA!P10</f>
        <v>0</v>
      </c>
      <c r="AC10">
        <f t="shared" si="0"/>
        <v>9.8924093679141478</v>
      </c>
      <c r="AD10">
        <f t="shared" si="1"/>
        <v>587.91894939333292</v>
      </c>
      <c r="AE10">
        <f>'IDT-1'!F10</f>
        <v>0</v>
      </c>
      <c r="AF10" s="26"/>
      <c r="AG10">
        <f t="shared" si="2"/>
        <v>587.91894939333292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12.012133468149646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2.731849315068493</v>
      </c>
      <c r="M11">
        <f>EDWPCL!W11</f>
        <v>0</v>
      </c>
      <c r="N11">
        <f>'MSW BWN'!W11</f>
        <v>5.3938240000000004</v>
      </c>
      <c r="O11">
        <f>TPDDL_ISGS_exbus!BB11</f>
        <v>484.64389758764889</v>
      </c>
      <c r="P11" s="77">
        <v>33.507131238763805</v>
      </c>
      <c r="Q11" s="77">
        <v>4.7884841772151905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255.51999999999998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-221</v>
      </c>
      <c r="AA11" s="117">
        <f>STOA!J11</f>
        <v>2.95</v>
      </c>
      <c r="AB11" s="117">
        <f>-STOA!P11</f>
        <v>0</v>
      </c>
      <c r="AC11">
        <f t="shared" si="0"/>
        <v>9.7986983399768555</v>
      </c>
      <c r="AD11">
        <f t="shared" si="1"/>
        <v>599.46133937659465</v>
      </c>
      <c r="AE11">
        <f>'IDT-1'!F11</f>
        <v>0</v>
      </c>
      <c r="AF11" s="26"/>
      <c r="AG11">
        <f t="shared" si="2"/>
        <v>599.46133937659465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12.012133468149646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2.7965753424657538</v>
      </c>
      <c r="M12">
        <f>EDWPCL!W12</f>
        <v>0</v>
      </c>
      <c r="N12">
        <f>'MSW BWN'!W12</f>
        <v>5.5106239999999991</v>
      </c>
      <c r="O12">
        <f>TPDDL_ISGS_exbus!BB12</f>
        <v>484.64391287889976</v>
      </c>
      <c r="P12" s="77">
        <v>33.507131238763805</v>
      </c>
      <c r="Q12" s="77">
        <v>4.7884841772151905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255.54999999999998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-228</v>
      </c>
      <c r="AA12" s="117">
        <f>STOA!J12</f>
        <v>2.95</v>
      </c>
      <c r="AB12" s="117">
        <f>-STOA!P12</f>
        <v>0</v>
      </c>
      <c r="AC12">
        <f t="shared" si="0"/>
        <v>9.862706796236326</v>
      </c>
      <c r="AD12">
        <f t="shared" si="1"/>
        <v>592.60887223898328</v>
      </c>
      <c r="AE12">
        <f>'IDT-1'!F12</f>
        <v>0</v>
      </c>
      <c r="AF12" s="26"/>
      <c r="AG12">
        <f t="shared" si="2"/>
        <v>592.60887223898328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12.012133468149646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2.7565068493150684</v>
      </c>
      <c r="M13">
        <f>EDWPCL!W13</f>
        <v>0</v>
      </c>
      <c r="N13">
        <f>'MSW BWN'!W13</f>
        <v>5.7348799999999995</v>
      </c>
      <c r="O13">
        <f>TPDDL_ISGS_exbus!BB13</f>
        <v>481.71996473164887</v>
      </c>
      <c r="P13" s="77">
        <v>33.507131238763805</v>
      </c>
      <c r="Q13" s="77">
        <v>4.7884841772151905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231.64999999999998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-235</v>
      </c>
      <c r="AA13" s="117">
        <f>STOA!J13</f>
        <v>2.95</v>
      </c>
      <c r="AB13" s="117">
        <f>-STOA!P13</f>
        <v>0</v>
      </c>
      <c r="AC13">
        <f t="shared" si="0"/>
        <v>9.6904237952561605</v>
      </c>
      <c r="AD13">
        <f t="shared" si="1"/>
        <v>559.14139459956198</v>
      </c>
      <c r="AE13">
        <f>'IDT-1'!F13</f>
        <v>0</v>
      </c>
      <c r="AF13" s="26"/>
      <c r="AG13">
        <f t="shared" si="2"/>
        <v>559.14139459956198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12.012133468149646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2.7020547945205484</v>
      </c>
      <c r="M14">
        <f>EDWPCL!W14</f>
        <v>0</v>
      </c>
      <c r="N14">
        <f>'MSW BWN'!W14</f>
        <v>5.5666879999999992</v>
      </c>
      <c r="O14">
        <f>TPDDL_ISGS_exbus!BB14</f>
        <v>481.71998002289973</v>
      </c>
      <c r="P14" s="77">
        <v>33.507131238763805</v>
      </c>
      <c r="Q14" s="77">
        <v>4.7884841772151905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209.92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-242</v>
      </c>
      <c r="AA14" s="117">
        <f>STOA!J14</f>
        <v>2.95</v>
      </c>
      <c r="AB14" s="117">
        <f>-STOA!P14</f>
        <v>0</v>
      </c>
      <c r="AC14">
        <f t="shared" si="0"/>
        <v>9.4528500245259988</v>
      </c>
      <c r="AD14">
        <f t="shared" si="1"/>
        <v>542.42633960674834</v>
      </c>
      <c r="AE14">
        <f>'IDT-1'!F14</f>
        <v>0</v>
      </c>
      <c r="AF14" s="26"/>
      <c r="AG14">
        <f t="shared" si="2"/>
        <v>542.42633960674834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-18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12.012133468149646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3.0633951240552491</v>
      </c>
      <c r="M15">
        <f>EDWPCL!W15</f>
        <v>0</v>
      </c>
      <c r="N15">
        <f>'MSW BWN'!W15</f>
        <v>5.9871679999999996</v>
      </c>
      <c r="O15">
        <f>TPDDL_ISGS_exbus!BB15</f>
        <v>481.8035557081385</v>
      </c>
      <c r="P15" s="77">
        <v>33.507131238763805</v>
      </c>
      <c r="Q15" s="77">
        <v>4.7884841772151905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209.92999999999998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-249</v>
      </c>
      <c r="AA15" s="117">
        <f>STOA!J15</f>
        <v>2.8600000000000003</v>
      </c>
      <c r="AB15" s="117">
        <f>-STOA!P15</f>
        <v>0</v>
      </c>
      <c r="AC15">
        <f t="shared" si="0"/>
        <v>9.4508833819338083</v>
      </c>
      <c r="AD15">
        <f t="shared" si="1"/>
        <v>544.21370226411398</v>
      </c>
      <c r="AE15">
        <f>'IDT-1'!F15</f>
        <v>0</v>
      </c>
      <c r="AF15" s="26"/>
      <c r="AG15">
        <f t="shared" si="2"/>
        <v>544.21370226411398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12.012133468149646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2.731849315068493</v>
      </c>
      <c r="M16">
        <f>EDWPCL!W16</f>
        <v>0</v>
      </c>
      <c r="N16">
        <f>'MSW BWN'!W16</f>
        <v>6.1273279999999994</v>
      </c>
      <c r="O16">
        <f>TPDDL_ISGS_exbus!BB16</f>
        <v>481.80357099938942</v>
      </c>
      <c r="P16" s="77">
        <v>33.507131238763805</v>
      </c>
      <c r="Q16" s="77">
        <v>4.7884841772151905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209.92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-254</v>
      </c>
      <c r="AA16" s="117">
        <f>STOA!J16</f>
        <v>2.8600000000000003</v>
      </c>
      <c r="AB16" s="117">
        <f>-STOA!P16</f>
        <v>0</v>
      </c>
      <c r="AC16">
        <f t="shared" si="0"/>
        <v>9.4935019589887091</v>
      </c>
      <c r="AD16">
        <f t="shared" si="1"/>
        <v>538.9697131693232</v>
      </c>
      <c r="AE16">
        <f>'IDT-1'!F16</f>
        <v>0</v>
      </c>
      <c r="AF16" s="26"/>
      <c r="AG16">
        <f t="shared" si="2"/>
        <v>538.9697131693232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12.012133468149646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2.8705479452054798</v>
      </c>
      <c r="M17">
        <f>EDWPCL!W17</f>
        <v>0</v>
      </c>
      <c r="N17">
        <f>'MSW BWN'!W17</f>
        <v>6.1226559999999983</v>
      </c>
      <c r="O17">
        <f>TPDDL_ISGS_exbus!BB17</f>
        <v>481.8035557081385</v>
      </c>
      <c r="P17" s="77">
        <v>33.507131238763805</v>
      </c>
      <c r="Q17" s="77">
        <v>4.7884841772151905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209.92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-256</v>
      </c>
      <c r="AA17" s="117">
        <f>STOA!J17</f>
        <v>2.8600000000000003</v>
      </c>
      <c r="AB17" s="117">
        <f>-STOA!P17</f>
        <v>0</v>
      </c>
      <c r="AC17">
        <f t="shared" si="0"/>
        <v>9.5124375138152981</v>
      </c>
      <c r="AD17">
        <f t="shared" si="1"/>
        <v>537.08478895338283</v>
      </c>
      <c r="AE17">
        <f>'IDT-1'!F17</f>
        <v>0</v>
      </c>
      <c r="AF17" s="26"/>
      <c r="AG17">
        <f t="shared" si="2"/>
        <v>537.08478895338283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12.012133468149646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2.9886986301369864</v>
      </c>
      <c r="M18">
        <f>EDWPCL!W18</f>
        <v>0</v>
      </c>
      <c r="N18">
        <f>'MSW BWN'!W18</f>
        <v>6.0268799999999993</v>
      </c>
      <c r="O18">
        <f>TPDDL_ISGS_exbus!BB18</f>
        <v>481.80357099938942</v>
      </c>
      <c r="P18" s="77">
        <v>33.507131238763805</v>
      </c>
      <c r="Q18" s="77">
        <v>4.7884841772151905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209.92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-256</v>
      </c>
      <c r="AA18" s="117">
        <f>STOA!J18</f>
        <v>2.8600000000000003</v>
      </c>
      <c r="AB18" s="117">
        <f>-STOA!P18</f>
        <v>0</v>
      </c>
      <c r="AC18">
        <f t="shared" si="0"/>
        <v>9.5126345456057031</v>
      </c>
      <c r="AD18">
        <f t="shared" si="1"/>
        <v>537.10698189777474</v>
      </c>
      <c r="AE18">
        <f>'IDT-1'!F18</f>
        <v>0</v>
      </c>
      <c r="AF18" s="26"/>
      <c r="AG18">
        <f t="shared" si="2"/>
        <v>537.10698189777474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12.012133468149646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3.6230769230769226</v>
      </c>
      <c r="M19">
        <f>EDWPCL!W19</f>
        <v>0</v>
      </c>
      <c r="N19">
        <f>'MSW BWN'!W19</f>
        <v>5.9147519999999991</v>
      </c>
      <c r="O19">
        <f>TPDDL_ISGS_exbus!BB19</f>
        <v>481.4766568889624</v>
      </c>
      <c r="P19" s="77">
        <v>33.507131238763805</v>
      </c>
      <c r="Q19" s="77">
        <v>4.7884841772151905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209.85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-258</v>
      </c>
      <c r="AA19" s="117">
        <f>STOA!J19</f>
        <v>2.8600000000000003</v>
      </c>
      <c r="AB19" s="117">
        <f>-STOA!P19</f>
        <v>0</v>
      </c>
      <c r="AC19">
        <f t="shared" si="0"/>
        <v>9.4427124838342564</v>
      </c>
      <c r="AD19">
        <f t="shared" si="1"/>
        <v>545.30224014205919</v>
      </c>
      <c r="AE19">
        <f>'IDT-1'!F19</f>
        <v>0</v>
      </c>
      <c r="AF19" s="26"/>
      <c r="AG19">
        <f t="shared" si="2"/>
        <v>545.30224014205919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12.012133468149646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3.9285067873303166</v>
      </c>
      <c r="M20">
        <f>EDWPCL!W20</f>
        <v>0</v>
      </c>
      <c r="N20">
        <f>'MSW BWN'!W20</f>
        <v>5.9988479999999997</v>
      </c>
      <c r="O20">
        <f>TPDDL_ISGS_exbus!BB20</f>
        <v>481.47667218021326</v>
      </c>
      <c r="P20" s="77">
        <v>33.507131238763805</v>
      </c>
      <c r="Q20" s="77">
        <v>4.7884841772151905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209.85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-250</v>
      </c>
      <c r="AA20" s="117">
        <f>STOA!J20</f>
        <v>2.8600000000000003</v>
      </c>
      <c r="AB20" s="117">
        <f>-STOA!P20</f>
        <v>0</v>
      </c>
      <c r="AC20">
        <f t="shared" si="0"/>
        <v>9.3751154258251308</v>
      </c>
      <c r="AD20">
        <f t="shared" si="1"/>
        <v>553.75937835557261</v>
      </c>
      <c r="AE20">
        <f>'IDT-1'!F20</f>
        <v>0</v>
      </c>
      <c r="AF20" s="26"/>
      <c r="AG20">
        <f t="shared" si="2"/>
        <v>553.75937835557261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12.012133468149646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5.6497737556561081</v>
      </c>
      <c r="M21">
        <f>EDWPCL!W21</f>
        <v>0</v>
      </c>
      <c r="N21">
        <f>'MSW BWN'!W21</f>
        <v>6.0665919999999982</v>
      </c>
      <c r="O21">
        <f>TPDDL_ISGS_exbus!BB21</f>
        <v>476.15854339248131</v>
      </c>
      <c r="P21" s="77">
        <v>33.51</v>
      </c>
      <c r="Q21" s="77">
        <v>4.7884841772151905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209.85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-234</v>
      </c>
      <c r="AA21" s="117">
        <f>STOA!J21</f>
        <v>2.8600000000000003</v>
      </c>
      <c r="AB21" s="117">
        <f>-STOA!P21</f>
        <v>0</v>
      </c>
      <c r="AC21">
        <f t="shared" si="0"/>
        <v>9.2020343937581099</v>
      </c>
      <c r="AD21">
        <f t="shared" si="1"/>
        <v>566.40621032946956</v>
      </c>
      <c r="AE21">
        <f>'IDT-1'!F21</f>
        <v>0</v>
      </c>
      <c r="AF21" s="26"/>
      <c r="AG21">
        <f t="shared" si="2"/>
        <v>566.40621032946956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12.012133468149646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5.9484162895927595</v>
      </c>
      <c r="M22">
        <f>EDWPCL!W22</f>
        <v>0</v>
      </c>
      <c r="N22">
        <f>'MSW BWN'!W22</f>
        <v>6.0105279999999981</v>
      </c>
      <c r="O22">
        <f>TPDDL_ISGS_exbus!BB22</f>
        <v>476.14714219446131</v>
      </c>
      <c r="P22" s="77">
        <v>33.51</v>
      </c>
      <c r="Q22" s="77">
        <v>4.7884841772151905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209.82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-215</v>
      </c>
      <c r="AA22" s="117">
        <f>STOA!J22</f>
        <v>2.8600000000000003</v>
      </c>
      <c r="AB22" s="117">
        <f>-STOA!P22</f>
        <v>0</v>
      </c>
      <c r="AC22">
        <f t="shared" si="0"/>
        <v>9.0351203313924646</v>
      </c>
      <c r="AD22">
        <f t="shared" si="1"/>
        <v>585.77430172775189</v>
      </c>
      <c r="AE22">
        <f>'IDT-1'!F22</f>
        <v>0</v>
      </c>
      <c r="AF22" s="26"/>
      <c r="AG22">
        <f t="shared" si="2"/>
        <v>585.77430172775189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12.006220839813375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5.9619909502262436</v>
      </c>
      <c r="M23">
        <f>EDWPCL!W23</f>
        <v>0</v>
      </c>
      <c r="N23">
        <f>'MSW BWN'!W23</f>
        <v>6.0268799999999993</v>
      </c>
      <c r="O23">
        <f>TPDDL_ISGS_exbus!BB23</f>
        <v>577.02731525828733</v>
      </c>
      <c r="P23" s="77">
        <v>61.295741989881961</v>
      </c>
      <c r="Q23" s="77">
        <v>17.033067363112391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205.67000000000002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-314</v>
      </c>
      <c r="AA23" s="117">
        <f>STOA!J23</f>
        <v>2.8600000000000003</v>
      </c>
      <c r="AB23" s="117">
        <f>-STOA!P23</f>
        <v>0</v>
      </c>
      <c r="AC23">
        <f t="shared" si="0"/>
        <v>11.162149301693521</v>
      </c>
      <c r="AD23">
        <f t="shared" si="1"/>
        <v>616.43178502935336</v>
      </c>
      <c r="AE23">
        <f>'IDT-1'!F23</f>
        <v>0</v>
      </c>
      <c r="AF23" s="26"/>
      <c r="AG23">
        <f t="shared" si="2"/>
        <v>616.43178502935336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12.006220839813375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6.0385599999999995</v>
      </c>
      <c r="O24">
        <f>TPDDL_ISGS_exbus!BB24</f>
        <v>677.84815224231204</v>
      </c>
      <c r="P24" s="77">
        <v>71.739999999999995</v>
      </c>
      <c r="Q24" s="77">
        <v>24.38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205.67000000000002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-275</v>
      </c>
      <c r="AA24" s="117">
        <f>STOA!J24</f>
        <v>2.8600000000000003</v>
      </c>
      <c r="AB24" s="117">
        <f>-STOA!P24</f>
        <v>0</v>
      </c>
      <c r="AC24">
        <f t="shared" si="0"/>
        <v>12.882225854354811</v>
      </c>
      <c r="AD24">
        <f t="shared" si="1"/>
        <v>657.50021540560658</v>
      </c>
      <c r="AE24">
        <f>'IDT-1'!F24</f>
        <v>0</v>
      </c>
      <c r="AF24" s="26"/>
      <c r="AG24">
        <f t="shared" si="2"/>
        <v>657.50021540560658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-120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12.006220839813375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5.8925599999999987</v>
      </c>
      <c r="O25">
        <f>TPDDL_ISGS_exbus!BB25</f>
        <v>763.08613033994914</v>
      </c>
      <c r="P25" s="77">
        <v>71.739999999999995</v>
      </c>
      <c r="Q25" s="77">
        <v>26.493067747539087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205.64000000000001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-231</v>
      </c>
      <c r="AA25" s="117">
        <f>STOA!J25</f>
        <v>2.8600000000000003</v>
      </c>
      <c r="AB25" s="117">
        <f>-STOA!P25</f>
        <v>0</v>
      </c>
      <c r="AC25">
        <f t="shared" si="0"/>
        <v>14.057760123813347</v>
      </c>
      <c r="AD25">
        <f t="shared" si="1"/>
        <v>697.49972698132422</v>
      </c>
      <c r="AE25">
        <f>'IDT-1'!F25</f>
        <v>0</v>
      </c>
      <c r="AF25" s="26"/>
      <c r="AG25">
        <f t="shared" si="2"/>
        <v>697.49972698132422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-210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12.006220839813375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5.8189759999999993</v>
      </c>
      <c r="O26">
        <f>TPDDL_ISGS_exbus!BB26</f>
        <v>784.93850873890665</v>
      </c>
      <c r="P26" s="77">
        <v>71.739999999999995</v>
      </c>
      <c r="Q26" s="77">
        <v>26.493067747539087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205.60000000000002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-289</v>
      </c>
      <c r="AA26" s="117">
        <f>STOA!J26</f>
        <v>2.8600000000000003</v>
      </c>
      <c r="AB26" s="117">
        <f>-STOA!P26</f>
        <v>0</v>
      </c>
      <c r="AC26">
        <f t="shared" si="0"/>
        <v>13.876180158591968</v>
      </c>
      <c r="AD26">
        <f t="shared" si="1"/>
        <v>761.42010134550299</v>
      </c>
      <c r="AE26">
        <f>'IDT-1'!F26</f>
        <v>0</v>
      </c>
      <c r="AF26" s="26"/>
      <c r="AG26">
        <f t="shared" si="2"/>
        <v>761.42010134550299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-110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12.006220839813375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5.4498879999999996</v>
      </c>
      <c r="O27">
        <f>TPDDL_ISGS_exbus!BB27</f>
        <v>803.40569477782913</v>
      </c>
      <c r="P27" s="77">
        <v>71.739999999999995</v>
      </c>
      <c r="Q27" s="77">
        <v>26.493067747539087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205.60000000000002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-39</v>
      </c>
      <c r="AA27" s="117">
        <f>STOA!J27</f>
        <v>2.8600000000000003</v>
      </c>
      <c r="AB27" s="117">
        <f>-STOA!P27</f>
        <v>0</v>
      </c>
      <c r="AC27">
        <f t="shared" si="0"/>
        <v>11.904692816007612</v>
      </c>
      <c r="AD27">
        <f t="shared" si="1"/>
        <v>1021.4896867270099</v>
      </c>
      <c r="AE27">
        <f>'IDT-1'!F27</f>
        <v>-196</v>
      </c>
      <c r="AF27" s="26"/>
      <c r="AG27">
        <f t="shared" si="2"/>
        <v>825.48968672700994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-120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12.006220839813375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69.596820030154888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5.3424319999999996</v>
      </c>
      <c r="O28">
        <f>TPDDL_ISGS_exbus!BB28</f>
        <v>819.42683120522906</v>
      </c>
      <c r="P28" s="77">
        <v>71.739999999999995</v>
      </c>
      <c r="Q28" s="77">
        <v>26.493067747539087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232.35999999999999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-143</v>
      </c>
      <c r="AA28" s="117">
        <f>STOA!J28</f>
        <v>2.8600000000000003</v>
      </c>
      <c r="AB28" s="117">
        <f>-STOA!P28</f>
        <v>0</v>
      </c>
      <c r="AC28">
        <f t="shared" si="0"/>
        <v>13.329199261897381</v>
      </c>
      <c r="AD28">
        <f t="shared" si="1"/>
        <v>1214.0829628089493</v>
      </c>
      <c r="AE28">
        <f>'IDT-1'!F28</f>
        <v>-327</v>
      </c>
      <c r="AF28" s="26"/>
      <c r="AG28">
        <f t="shared" si="2"/>
        <v>887.08296280894933</v>
      </c>
      <c r="AI28" s="75">
        <f>PXIL!J28</f>
        <v>0</v>
      </c>
      <c r="AJ28" s="75">
        <f>PXIL!P28</f>
        <v>0</v>
      </c>
      <c r="AK28" s="75">
        <f>RTM_IEX!J28</f>
        <v>124.46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12.006220839813375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5.5842079999999994</v>
      </c>
      <c r="O29">
        <f>TPDDL_ISGS_exbus!BB29</f>
        <v>833.7285172400899</v>
      </c>
      <c r="P29" s="77">
        <v>71.739999999999995</v>
      </c>
      <c r="Q29" s="77">
        <v>26.493067747539087</v>
      </c>
      <c r="R29" s="80">
        <v>0.26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232.34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-50</v>
      </c>
      <c r="AA29" s="117">
        <f>STOA!J29</f>
        <v>2.8600000000000003</v>
      </c>
      <c r="AB29" s="117">
        <f>-STOA!P29</f>
        <v>0</v>
      </c>
      <c r="AC29">
        <f t="shared" si="0"/>
        <v>12.603295851974629</v>
      </c>
      <c r="AD29">
        <f t="shared" si="1"/>
        <v>1319.145508223578</v>
      </c>
      <c r="AE29">
        <f>'IDT-1'!F29</f>
        <v>-362.26</v>
      </c>
      <c r="AF29" s="26"/>
      <c r="AG29">
        <f t="shared" si="2"/>
        <v>956.88550822357797</v>
      </c>
      <c r="AI29" s="75">
        <f>PXIL!J29</f>
        <v>0</v>
      </c>
      <c r="AJ29" s="75">
        <f>PXIL!P29</f>
        <v>0</v>
      </c>
      <c r="AK29" s="75">
        <f>RTM_IEX!J29</f>
        <v>119.68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12.006220839813375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6.0339366515837103</v>
      </c>
      <c r="M30">
        <f>EDWPCL!W30</f>
        <v>0</v>
      </c>
      <c r="N30">
        <f>'MSW BWN'!W30</f>
        <v>5.7862719999999985</v>
      </c>
      <c r="O30">
        <f>TPDDL_ISGS_exbus!BB30</f>
        <v>864.35592363690239</v>
      </c>
      <c r="P30" s="77">
        <v>71.739999999999995</v>
      </c>
      <c r="Q30" s="77">
        <v>26.493067747539087</v>
      </c>
      <c r="R30" s="80">
        <v>1.73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232.26999999999998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2.8600000000000003</v>
      </c>
      <c r="AB30" s="117">
        <f>-STOA!P30</f>
        <v>0</v>
      </c>
      <c r="AC30">
        <f t="shared" si="0"/>
        <v>12.561519703707379</v>
      </c>
      <c r="AD30">
        <f t="shared" si="1"/>
        <v>1414.8839011721311</v>
      </c>
      <c r="AE30">
        <f>'IDT-1'!F30</f>
        <v>-391.767</v>
      </c>
      <c r="AF30" s="26"/>
      <c r="AG30">
        <f t="shared" si="2"/>
        <v>1023.1169011721311</v>
      </c>
      <c r="AI30" s="75">
        <f>PXIL!J30</f>
        <v>0</v>
      </c>
      <c r="AJ30" s="75">
        <f>PXIL!P30</f>
        <v>0</v>
      </c>
      <c r="AK30" s="75">
        <f>RTM_IEX!J30</f>
        <v>129.24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12.006220839813375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69.599063194023813</v>
      </c>
      <c r="J31">
        <f>Bawana_RLNG!T31</f>
        <v>0</v>
      </c>
      <c r="K31">
        <f>Bawana_Spot!T31</f>
        <v>0</v>
      </c>
      <c r="L31">
        <f>TWOMCL!S31</f>
        <v>5.2126696832579178</v>
      </c>
      <c r="M31">
        <f>EDWPCL!W31</f>
        <v>0</v>
      </c>
      <c r="N31">
        <f>'MSW BWN'!W31</f>
        <v>5.6788159999999994</v>
      </c>
      <c r="O31">
        <f>TPDDL_ISGS_exbus!BB31</f>
        <v>901.65144891746297</v>
      </c>
      <c r="P31" s="77">
        <v>71.739999999999995</v>
      </c>
      <c r="Q31" s="77">
        <v>26.493067747539087</v>
      </c>
      <c r="R31" s="80">
        <v>6.0299999999999994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232.62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-50</v>
      </c>
      <c r="AA31" s="117">
        <f>STOA!J31</f>
        <v>2.8600000000000003</v>
      </c>
      <c r="AB31" s="117">
        <f>-STOA!P31</f>
        <v>0</v>
      </c>
      <c r="AC31">
        <f t="shared" si="0"/>
        <v>13.32430169627222</v>
      </c>
      <c r="AD31">
        <f t="shared" si="1"/>
        <v>1400.356984685825</v>
      </c>
      <c r="AE31">
        <f>'IDT-1'!F31</f>
        <v>-316</v>
      </c>
      <c r="AF31" s="26"/>
      <c r="AG31">
        <f t="shared" si="2"/>
        <v>1084.356984685825</v>
      </c>
      <c r="AI31" s="75">
        <f>PXIL!J31</f>
        <v>0</v>
      </c>
      <c r="AJ31" s="75">
        <f>PXIL!P31</f>
        <v>0</v>
      </c>
      <c r="AK31" s="75">
        <f>RTM_IEX!J31</f>
        <v>124.46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12.006220839813375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64.635779999999997</v>
      </c>
      <c r="J32">
        <f>Bawana_RLNG!T32</f>
        <v>0</v>
      </c>
      <c r="K32">
        <f>Bawana_Spot!T32</f>
        <v>0</v>
      </c>
      <c r="L32">
        <f>TWOMCL!S32</f>
        <v>5.2384615384615376</v>
      </c>
      <c r="M32">
        <f>EDWPCL!W32</f>
        <v>0</v>
      </c>
      <c r="N32">
        <f>'MSW BWN'!W32</f>
        <v>5.1462079999999988</v>
      </c>
      <c r="O32">
        <f>TPDDL_ISGS_exbus!BB32</f>
        <v>906.08942342031935</v>
      </c>
      <c r="P32" s="77">
        <v>71.739999999999995</v>
      </c>
      <c r="Q32" s="77">
        <v>26.493067747539087</v>
      </c>
      <c r="R32" s="80">
        <v>12.55</v>
      </c>
      <c r="S32" s="80">
        <v>0</v>
      </c>
      <c r="T32" s="78">
        <f>SUMPRODUCT(LTA!F32:AJ32,LTA!F$101:AJ$101,LTA!F$105:AJ$105)</f>
        <v>5.33</v>
      </c>
      <c r="U32" s="78">
        <f>SUMPRODUCT(LTA!F32:AJ32,LTA!F$102:AJ$102,LTA!F$105:AJ$105)</f>
        <v>236.95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2.8600000000000003</v>
      </c>
      <c r="AB32" s="117">
        <f>-STOA!P32</f>
        <v>0</v>
      </c>
      <c r="AC32">
        <f t="shared" si="0"/>
        <v>13.008856621605972</v>
      </c>
      <c r="AD32">
        <f t="shared" si="1"/>
        <v>1465.2703049245272</v>
      </c>
      <c r="AE32">
        <f>'IDT-1'!F32</f>
        <v>-325.61799999999999</v>
      </c>
      <c r="AF32" s="26"/>
      <c r="AG32">
        <f t="shared" si="2"/>
        <v>1139.6523049245272</v>
      </c>
      <c r="AI32" s="75">
        <f>PXIL!J32</f>
        <v>0</v>
      </c>
      <c r="AJ32" s="75">
        <f>PXIL!P32</f>
        <v>0</v>
      </c>
      <c r="AK32" s="75">
        <f>RTM_IEX!J32</f>
        <v>129.24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12.006220839813375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5.5281439999999993</v>
      </c>
      <c r="O33">
        <f>TPDDL_ISGS_exbus!BB33</f>
        <v>905.90518542031941</v>
      </c>
      <c r="P33" s="77">
        <v>71.739999999999995</v>
      </c>
      <c r="Q33" s="77">
        <v>26.493067747539087</v>
      </c>
      <c r="R33" s="80">
        <v>17.77</v>
      </c>
      <c r="S33" s="80">
        <v>0</v>
      </c>
      <c r="T33" s="78">
        <f>SUMPRODUCT(LTA!F33:AJ33,LTA!F$101:AJ$101,LTA!F$105:AJ$105)</f>
        <v>2.78</v>
      </c>
      <c r="U33" s="78">
        <f>SUMPRODUCT(LTA!F33:AJ33,LTA!F$102:AJ$102,LTA!F$105:AJ$105)</f>
        <v>245.23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2.8600000000000003</v>
      </c>
      <c r="AB33" s="117">
        <f>-STOA!P33</f>
        <v>0</v>
      </c>
      <c r="AC33">
        <f t="shared" si="0"/>
        <v>13.369130792650884</v>
      </c>
      <c r="AD33">
        <f t="shared" si="1"/>
        <v>1505.8502774631313</v>
      </c>
      <c r="AE33">
        <f>'IDT-1'!F33</f>
        <v>-308.18799999999999</v>
      </c>
      <c r="AF33" s="26"/>
      <c r="AG33">
        <f t="shared" si="2"/>
        <v>1197.6622774631314</v>
      </c>
      <c r="AI33" s="75">
        <f>PXIL!J33</f>
        <v>0</v>
      </c>
      <c r="AJ33" s="75">
        <f>PXIL!P33</f>
        <v>0</v>
      </c>
      <c r="AK33" s="75">
        <f>RTM_IEX!J33</f>
        <v>153.18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12.006220839813375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5.5281439999999993</v>
      </c>
      <c r="O34">
        <f>TPDDL_ISGS_exbus!BB34</f>
        <v>906.01806603751936</v>
      </c>
      <c r="P34" s="77">
        <v>71.739999999999995</v>
      </c>
      <c r="Q34" s="77">
        <v>26.493067747539087</v>
      </c>
      <c r="R34" s="80">
        <v>20.200000000000003</v>
      </c>
      <c r="S34" s="80">
        <v>0</v>
      </c>
      <c r="T34" s="78">
        <f>SUMPRODUCT(LTA!F34:AJ34,LTA!F$101:AJ$101,LTA!F$105:AJ$105)</f>
        <v>3.13</v>
      </c>
      <c r="U34" s="78">
        <f>SUMPRODUCT(LTA!F34:AJ34,LTA!F$102:AJ$102,LTA!F$105:AJ$105)</f>
        <v>254.8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2.8600000000000003</v>
      </c>
      <c r="AB34" s="117">
        <f>-STOA!P34</f>
        <v>0</v>
      </c>
      <c r="AC34">
        <f t="shared" si="0"/>
        <v>13.478892142082245</v>
      </c>
      <c r="AD34">
        <f t="shared" si="1"/>
        <v>1518.2133967309001</v>
      </c>
      <c r="AE34">
        <f>'IDT-1'!F34</f>
        <v>-274.029</v>
      </c>
      <c r="AF34" s="26"/>
      <c r="AG34">
        <f t="shared" si="2"/>
        <v>1244.1843967309001</v>
      </c>
      <c r="AI34" s="75">
        <f>PXIL!J34</f>
        <v>0</v>
      </c>
      <c r="AJ34" s="75">
        <f>PXIL!P34</f>
        <v>0</v>
      </c>
      <c r="AK34" s="75">
        <f>RTM_IEX!J34</f>
        <v>153.19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12.006220839813375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5.5725279999999993</v>
      </c>
      <c r="O35">
        <f>TPDDL_ISGS_exbus!BB35</f>
        <v>901.06172016711946</v>
      </c>
      <c r="P35" s="77">
        <v>71.739999999999995</v>
      </c>
      <c r="Q35" s="77">
        <v>26.493067747539087</v>
      </c>
      <c r="R35" s="80">
        <v>20.200000000000003</v>
      </c>
      <c r="S35" s="80">
        <v>0</v>
      </c>
      <c r="T35" s="78">
        <f>SUMPRODUCT(LTA!F35:AJ35,LTA!F$101:AJ$101,LTA!F$105:AJ$105)</f>
        <v>5.8599999999999994</v>
      </c>
      <c r="U35" s="78">
        <f>SUMPRODUCT(LTA!F35:AJ35,LTA!F$102:AJ$102,LTA!F$105:AJ$105)</f>
        <v>268.44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-7</v>
      </c>
      <c r="AA35" s="117">
        <f>STOA!J35</f>
        <v>2.81</v>
      </c>
      <c r="AB35" s="117">
        <f>-STOA!P35</f>
        <v>0</v>
      </c>
      <c r="AC35">
        <f t="shared" si="0"/>
        <v>13.641429770278092</v>
      </c>
      <c r="AD35">
        <f t="shared" si="1"/>
        <v>1522.4588972323043</v>
      </c>
      <c r="AE35">
        <f>'IDT-1'!F35</f>
        <v>-227</v>
      </c>
      <c r="AF35" s="26"/>
      <c r="AG35">
        <f t="shared" si="2"/>
        <v>1295.4588972323043</v>
      </c>
      <c r="AI35" s="75">
        <f>PXIL!J35</f>
        <v>0</v>
      </c>
      <c r="AJ35" s="75">
        <f>PXIL!P35</f>
        <v>0</v>
      </c>
      <c r="AK35" s="75">
        <f>RTM_IEX!J35</f>
        <v>153.19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12.006220839813375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5.850678733031673</v>
      </c>
      <c r="M36">
        <f>EDWPCL!W36</f>
        <v>0</v>
      </c>
      <c r="N36">
        <f>'MSW BWN'!W36</f>
        <v>5.5503359999999988</v>
      </c>
      <c r="O36">
        <f>TPDDL_ISGS_exbus!BB36</f>
        <v>896.46699167668123</v>
      </c>
      <c r="P36" s="77">
        <v>71.739999999999995</v>
      </c>
      <c r="Q36" s="77">
        <v>26.493067747539087</v>
      </c>
      <c r="R36" s="80">
        <v>20.200000000000003</v>
      </c>
      <c r="S36" s="80">
        <v>0</v>
      </c>
      <c r="T36" s="78">
        <f>SUMPRODUCT(LTA!F36:AJ36,LTA!F$101:AJ$101,LTA!F$105:AJ$105)</f>
        <v>11.23</v>
      </c>
      <c r="U36" s="78">
        <f>SUMPRODUCT(LTA!F36:AJ36,LTA!F$102:AJ$102,LTA!F$105:AJ$105)</f>
        <v>279.54000000000002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2.81</v>
      </c>
      <c r="AB36" s="117">
        <f>-STOA!P36</f>
        <v>0</v>
      </c>
      <c r="AC36">
        <f t="shared" si="0"/>
        <v>13.681160195974174</v>
      </c>
      <c r="AD36">
        <f t="shared" si="1"/>
        <v>1540.9961348010911</v>
      </c>
      <c r="AE36">
        <f>'IDT-1'!F36</f>
        <v>-213.66699999999997</v>
      </c>
      <c r="AF36" s="26"/>
      <c r="AG36">
        <f t="shared" si="2"/>
        <v>1327.3291348010912</v>
      </c>
      <c r="AI36" s="75">
        <f>PXIL!J36</f>
        <v>0</v>
      </c>
      <c r="AJ36" s="75">
        <f>PXIL!P36</f>
        <v>0</v>
      </c>
      <c r="AK36" s="75">
        <f>RTM_IEX!J36</f>
        <v>153.19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7.3636923076923084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5.954463999999998</v>
      </c>
      <c r="O37">
        <f>TPDDL_ISGS_exbus!BB37</f>
        <v>864.95674473880229</v>
      </c>
      <c r="P37" s="77">
        <v>71.739999999999995</v>
      </c>
      <c r="Q37" s="77">
        <v>26.493067747539087</v>
      </c>
      <c r="R37" s="80">
        <v>20.200000000000003</v>
      </c>
      <c r="S37" s="80">
        <v>0</v>
      </c>
      <c r="T37" s="78">
        <f>SUMPRODUCT(LTA!F37:AJ37,LTA!F$101:AJ$101,LTA!F$105:AJ$105)</f>
        <v>12.92</v>
      </c>
      <c r="U37" s="78">
        <f>SUMPRODUCT(LTA!F37:AJ37,LTA!F$102:AJ$102,LTA!F$105:AJ$105)</f>
        <v>291.51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2.81</v>
      </c>
      <c r="AB37" s="117">
        <f>-STOA!P37</f>
        <v>0</v>
      </c>
      <c r="AC37">
        <f t="shared" si="0"/>
        <v>13.27114587957087</v>
      </c>
      <c r="AD37">
        <f t="shared" si="1"/>
        <v>1494.8136131625733</v>
      </c>
      <c r="AE37">
        <f>'IDT-1'!F37</f>
        <v>-179.62700000000001</v>
      </c>
      <c r="AF37" s="26"/>
      <c r="AG37">
        <f t="shared" si="2"/>
        <v>1315.1866131625734</v>
      </c>
      <c r="AI37" s="75">
        <f>PXIL!J37</f>
        <v>0</v>
      </c>
      <c r="AJ37" s="75">
        <f>PXIL!P37</f>
        <v>0</v>
      </c>
      <c r="AK37" s="75">
        <f>RTM_IEX!J37</f>
        <v>128.41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7.3636923076923084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6.078733031674207</v>
      </c>
      <c r="M38">
        <f>EDWPCL!W38</f>
        <v>0</v>
      </c>
      <c r="N38">
        <f>'MSW BWN'!W38</f>
        <v>5.9591359999999991</v>
      </c>
      <c r="O38">
        <f>TPDDL_ISGS_exbus!BB38</f>
        <v>849.40989441940212</v>
      </c>
      <c r="P38" s="77">
        <v>71.739999999999995</v>
      </c>
      <c r="Q38" s="77">
        <v>26.493067747539087</v>
      </c>
      <c r="R38" s="80">
        <v>20.200000000000003</v>
      </c>
      <c r="S38" s="80">
        <v>0</v>
      </c>
      <c r="T38" s="78">
        <f>SUMPRODUCT(LTA!F38:AJ38,LTA!F$101:AJ$101,LTA!F$105:AJ$105)</f>
        <v>19.8</v>
      </c>
      <c r="U38" s="78">
        <f>SUMPRODUCT(LTA!F38:AJ38,LTA!F$102:AJ$102,LTA!F$105:AJ$105)</f>
        <v>303.60000000000002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2.81</v>
      </c>
      <c r="AB38" s="117">
        <f>-STOA!P38</f>
        <v>0</v>
      </c>
      <c r="AC38">
        <f t="shared" si="0"/>
        <v>13.13078380685551</v>
      </c>
      <c r="AD38">
        <f t="shared" si="1"/>
        <v>1479.0037396994521</v>
      </c>
      <c r="AE38">
        <f>'IDT-1'!F38</f>
        <v>-162.56</v>
      </c>
      <c r="AF38" s="26"/>
      <c r="AG38">
        <f t="shared" si="2"/>
        <v>1316.4437396994522</v>
      </c>
      <c r="AI38" s="75">
        <f>PXIL!J38</f>
        <v>0</v>
      </c>
      <c r="AJ38" s="75">
        <f>PXIL!P38</f>
        <v>0</v>
      </c>
      <c r="AK38" s="75">
        <f>RTM_IEX!J38</f>
        <v>109.08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7.3064615384615381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5.6741439999999992</v>
      </c>
      <c r="O39">
        <f>TPDDL_ISGS_exbus!BB39</f>
        <v>838.58626106171971</v>
      </c>
      <c r="P39" s="77">
        <v>71.739999999999995</v>
      </c>
      <c r="Q39" s="77">
        <v>26.493067747539087</v>
      </c>
      <c r="R39" s="80">
        <v>20.830000000000002</v>
      </c>
      <c r="S39" s="80">
        <v>0</v>
      </c>
      <c r="T39" s="78">
        <f>SUMPRODUCT(LTA!F39:AJ39,LTA!F$101:AJ$101,LTA!F$105:AJ$105)</f>
        <v>25.139999999999997</v>
      </c>
      <c r="U39" s="78">
        <f>SUMPRODUCT(LTA!F39:AJ39,LTA!F$102:AJ$102,LTA!F$105:AJ$105)</f>
        <v>314.7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2.81</v>
      </c>
      <c r="AB39" s="117">
        <f>-STOA!P39</f>
        <v>0</v>
      </c>
      <c r="AC39">
        <f t="shared" si="0"/>
        <v>13.585675176443312</v>
      </c>
      <c r="AD39">
        <f t="shared" si="1"/>
        <v>1530.2410494193873</v>
      </c>
      <c r="AE39">
        <f>'IDT-1'!F39</f>
        <v>-110.9</v>
      </c>
      <c r="AF39" s="26"/>
      <c r="AG39">
        <f t="shared" si="2"/>
        <v>1419.3410494193872</v>
      </c>
      <c r="AI39" s="75">
        <f>PXIL!J39</f>
        <v>0</v>
      </c>
      <c r="AJ39" s="75">
        <f>PXIL!P39</f>
        <v>0</v>
      </c>
      <c r="AK39" s="75">
        <f>RTM_IEX!J39</f>
        <v>154.82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7.3064615384615381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5.6402719999999995</v>
      </c>
      <c r="O40">
        <f>TPDDL_ISGS_exbus!BB40</f>
        <v>831.93626077020224</v>
      </c>
      <c r="P40" s="77">
        <v>71.739999999999995</v>
      </c>
      <c r="Q40" s="77">
        <v>26.493067747539087</v>
      </c>
      <c r="R40" s="80">
        <v>20.62</v>
      </c>
      <c r="S40" s="80">
        <v>0</v>
      </c>
      <c r="T40" s="78">
        <f>SUMPRODUCT(LTA!F40:AJ40,LTA!F$101:AJ$101,LTA!F$105:AJ$105)</f>
        <v>31.07</v>
      </c>
      <c r="U40" s="78">
        <f>SUMPRODUCT(LTA!F40:AJ40,LTA!F$102:AJ$102,LTA!F$105:AJ$105)</f>
        <v>324.58000000000004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2.81</v>
      </c>
      <c r="AB40" s="117">
        <f>-STOA!P40</f>
        <v>0</v>
      </c>
      <c r="AC40">
        <f t="shared" si="0"/>
        <v>13.485409100277955</v>
      </c>
      <c r="AD40">
        <f t="shared" si="1"/>
        <v>1518.9474432040349</v>
      </c>
      <c r="AE40">
        <f>'IDT-1'!F40</f>
        <v>-53.391999999999996</v>
      </c>
      <c r="AF40" s="26"/>
      <c r="AG40">
        <f t="shared" si="2"/>
        <v>1465.5554432040349</v>
      </c>
      <c r="AI40" s="75">
        <f>PXIL!J40</f>
        <v>0</v>
      </c>
      <c r="AJ40" s="75">
        <f>PXIL!P40</f>
        <v>0</v>
      </c>
      <c r="AK40" s="75">
        <f>RTM_IEX!J40</f>
        <v>134.51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7.3064615384615381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5.4043359999999989</v>
      </c>
      <c r="O41">
        <f>TPDDL_ISGS_exbus!BB41</f>
        <v>822.11407250270213</v>
      </c>
      <c r="P41" s="77">
        <v>71.739999999999995</v>
      </c>
      <c r="Q41" s="77">
        <v>26.493067747539087</v>
      </c>
      <c r="R41" s="80">
        <v>20.200000000000003</v>
      </c>
      <c r="S41" s="80">
        <v>0</v>
      </c>
      <c r="T41" s="78">
        <f>SUMPRODUCT(LTA!F41:AJ41,LTA!F$101:AJ$101,LTA!F$105:AJ$105)</f>
        <v>36.15</v>
      </c>
      <c r="U41" s="78">
        <f>SUMPRODUCT(LTA!F41:AJ41,LTA!F$102:AJ$102,LTA!F$105:AJ$105)</f>
        <v>338.12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1.85</v>
      </c>
      <c r="Z41" s="75">
        <f>IEX!P41</f>
        <v>0</v>
      </c>
      <c r="AA41" s="117">
        <f>STOA!J41</f>
        <v>2.81</v>
      </c>
      <c r="AB41" s="117">
        <f>-STOA!P41</f>
        <v>0</v>
      </c>
      <c r="AC41">
        <f t="shared" si="0"/>
        <v>14.683809606723958</v>
      </c>
      <c r="AD41">
        <f t="shared" si="1"/>
        <v>1653.9309184300894</v>
      </c>
      <c r="AE41">
        <f>'IDT-1'!F41</f>
        <v>0</v>
      </c>
      <c r="AF41" s="26"/>
      <c r="AG41">
        <f t="shared" si="2"/>
        <v>1653.9309184300894</v>
      </c>
      <c r="AI41" s="75">
        <f>PXIL!J41</f>
        <v>0</v>
      </c>
      <c r="AJ41" s="75">
        <f>PXIL!P41</f>
        <v>0</v>
      </c>
      <c r="AK41" s="75">
        <f>RTM_IEX!J41</f>
        <v>260.7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7.3064615384615381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5.3984959999999997</v>
      </c>
      <c r="O42">
        <f>TPDDL_ISGS_exbus!BB42</f>
        <v>819.90159916890207</v>
      </c>
      <c r="P42" s="77">
        <v>71.739999999999995</v>
      </c>
      <c r="Q42" s="77">
        <v>26.493067747539087</v>
      </c>
      <c r="R42" s="80">
        <v>20.200000000000003</v>
      </c>
      <c r="S42" s="80">
        <v>0</v>
      </c>
      <c r="T42" s="78">
        <f>SUMPRODUCT(LTA!F42:AJ42,LTA!F$101:AJ$101,LTA!F$105:AJ$105)</f>
        <v>41.14</v>
      </c>
      <c r="U42" s="78">
        <f>SUMPRODUCT(LTA!F42:AJ42,LTA!F$102:AJ$102,LTA!F$105:AJ$105)</f>
        <v>348.78000000000003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16.91</v>
      </c>
      <c r="Z42" s="75">
        <f>IEX!P42</f>
        <v>0</v>
      </c>
      <c r="AA42" s="117">
        <f>STOA!J42</f>
        <v>2.81</v>
      </c>
      <c r="AB42" s="117">
        <f>-STOA!P42</f>
        <v>0</v>
      </c>
      <c r="AC42">
        <f t="shared" si="0"/>
        <v>14.758008449386518</v>
      </c>
      <c r="AD42">
        <f t="shared" si="1"/>
        <v>1662.2884062536268</v>
      </c>
      <c r="AE42">
        <f>'IDT-1'!F42</f>
        <v>0</v>
      </c>
      <c r="AF42" s="26"/>
      <c r="AG42">
        <f t="shared" si="2"/>
        <v>1662.2884062536268</v>
      </c>
      <c r="AI42" s="75">
        <f>PXIL!J42</f>
        <v>0</v>
      </c>
      <c r="AJ42" s="75">
        <f>PXIL!P42</f>
        <v>0</v>
      </c>
      <c r="AK42" s="75">
        <f>RTM_IEX!J42</f>
        <v>240.64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7.4946013496625845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5.5710407239819002</v>
      </c>
      <c r="M43">
        <f>EDWPCL!W43</f>
        <v>0</v>
      </c>
      <c r="N43">
        <f>'MSW BWN'!W43</f>
        <v>5.5561759999999989</v>
      </c>
      <c r="O43">
        <f>TPDDL_ISGS_exbus!BB43</f>
        <v>809.73863807110217</v>
      </c>
      <c r="P43" s="77">
        <v>71.739999999999995</v>
      </c>
      <c r="Q43" s="77">
        <v>26.493067747539087</v>
      </c>
      <c r="R43" s="80">
        <v>20.200000000000003</v>
      </c>
      <c r="S43" s="80">
        <v>0</v>
      </c>
      <c r="T43" s="78">
        <f>SUMPRODUCT(LTA!F43:AJ43,LTA!F$101:AJ$101,LTA!F$105:AJ$105)</f>
        <v>47.57</v>
      </c>
      <c r="U43" s="78">
        <f>SUMPRODUCT(LTA!F43:AJ43,LTA!F$102:AJ$102,LTA!F$105:AJ$105)</f>
        <v>360.52000000000004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32.159999999999997</v>
      </c>
      <c r="Z43" s="75">
        <f>IEX!P43</f>
        <v>0</v>
      </c>
      <c r="AA43" s="117">
        <f>STOA!J43</f>
        <v>2.81</v>
      </c>
      <c r="AB43" s="117">
        <f>-STOA!P43</f>
        <v>0</v>
      </c>
      <c r="AC43">
        <f t="shared" si="0"/>
        <v>15.010191010252116</v>
      </c>
      <c r="AD43">
        <f t="shared" si="1"/>
        <v>1690.6933328820337</v>
      </c>
      <c r="AE43">
        <f>'IDT-1'!F43</f>
        <v>0</v>
      </c>
      <c r="AF43" s="26"/>
      <c r="AG43">
        <f t="shared" si="2"/>
        <v>1690.6933328820337</v>
      </c>
      <c r="AI43" s="75">
        <f>PXIL!J43</f>
        <v>0</v>
      </c>
      <c r="AJ43" s="75">
        <f>PXIL!P43</f>
        <v>0</v>
      </c>
      <c r="AK43" s="75">
        <f>RTM_IEX!J43</f>
        <v>246.25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7.4946013496625845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5.5842079999999994</v>
      </c>
      <c r="O44">
        <f>TPDDL_ISGS_exbus!BB44</f>
        <v>805.49595502310206</v>
      </c>
      <c r="P44" s="77">
        <v>71.739999999999995</v>
      </c>
      <c r="Q44" s="77">
        <v>26.493067747539087</v>
      </c>
      <c r="R44" s="80">
        <v>20.200000000000003</v>
      </c>
      <c r="S44" s="80">
        <v>0</v>
      </c>
      <c r="T44" s="78">
        <f>SUMPRODUCT(LTA!F44:AJ44,LTA!F$101:AJ$101,LTA!F$105:AJ$105)</f>
        <v>96.06</v>
      </c>
      <c r="U44" s="78">
        <f>SUMPRODUCT(LTA!F44:AJ44,LTA!F$102:AJ$102,LTA!F$105:AJ$105)</f>
        <v>371.42000000000007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42.19</v>
      </c>
      <c r="Z44" s="75">
        <f>IEX!P44</f>
        <v>0</v>
      </c>
      <c r="AA44" s="117">
        <f>STOA!J44</f>
        <v>2.81</v>
      </c>
      <c r="AB44" s="117">
        <f>-STOA!P44</f>
        <v>0</v>
      </c>
      <c r="AC44">
        <f t="shared" si="0"/>
        <v>15.744032676842046</v>
      </c>
      <c r="AD44">
        <f t="shared" si="1"/>
        <v>1773.3505896915719</v>
      </c>
      <c r="AE44">
        <f>'IDT-1'!F44</f>
        <v>0</v>
      </c>
      <c r="AF44" s="26"/>
      <c r="AG44">
        <f t="shared" si="2"/>
        <v>1773.3505896915719</v>
      </c>
      <c r="AI44" s="75">
        <f>PXIL!J44</f>
        <v>0</v>
      </c>
      <c r="AJ44" s="75">
        <f>PXIL!P44</f>
        <v>0</v>
      </c>
      <c r="AK44" s="75">
        <f>RTM_IEX!J44</f>
        <v>263.88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7.4946013496625845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5.6741439999999992</v>
      </c>
      <c r="O45">
        <f>TPDDL_ISGS_exbus!BB45</f>
        <v>794.42344921825986</v>
      </c>
      <c r="P45" s="77">
        <v>71.739999999999995</v>
      </c>
      <c r="Q45" s="77">
        <v>26.493067747539087</v>
      </c>
      <c r="R45" s="80">
        <v>20.200000000000003</v>
      </c>
      <c r="S45" s="80">
        <v>0</v>
      </c>
      <c r="T45" s="78">
        <f>SUMPRODUCT(LTA!F45:AJ45,LTA!F$101:AJ$101,LTA!F$105:AJ$105)</f>
        <v>106.17</v>
      </c>
      <c r="U45" s="78">
        <f>SUMPRODUCT(LTA!F45:AJ45,LTA!F$102:AJ$102,LTA!F$105:AJ$105)</f>
        <v>380.83000000000004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50.35</v>
      </c>
      <c r="Z45" s="75">
        <f>IEX!P45</f>
        <v>0</v>
      </c>
      <c r="AA45" s="117">
        <f>STOA!J45</f>
        <v>2.81</v>
      </c>
      <c r="AB45" s="117">
        <f>-STOA!P45</f>
        <v>0</v>
      </c>
      <c r="AC45">
        <f t="shared" si="0"/>
        <v>15.722098062559436</v>
      </c>
      <c r="AD45">
        <f t="shared" si="1"/>
        <v>1770.8799545010129</v>
      </c>
      <c r="AE45">
        <f>'IDT-1'!F45</f>
        <v>0</v>
      </c>
      <c r="AF45" s="26"/>
      <c r="AG45">
        <f t="shared" si="2"/>
        <v>1770.8799545010129</v>
      </c>
      <c r="AI45" s="75">
        <f>PXIL!J45</f>
        <v>0</v>
      </c>
      <c r="AJ45" s="75">
        <f>PXIL!P45</f>
        <v>0</v>
      </c>
      <c r="AK45" s="75">
        <f>RTM_IEX!J45</f>
        <v>244.69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7.4946013496625845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5.5386559999999987</v>
      </c>
      <c r="O46">
        <f>TPDDL_ISGS_exbus!BB46</f>
        <v>794.43886695800074</v>
      </c>
      <c r="P46" s="77">
        <v>71.739999999999995</v>
      </c>
      <c r="Q46" s="77">
        <v>26.493067747539087</v>
      </c>
      <c r="R46" s="80">
        <v>20.200000000000003</v>
      </c>
      <c r="S46" s="80">
        <v>0</v>
      </c>
      <c r="T46" s="78">
        <f>SUMPRODUCT(LTA!F46:AJ46,LTA!F$101:AJ$101,LTA!F$105:AJ$105)</f>
        <v>110.69</v>
      </c>
      <c r="U46" s="78">
        <f>SUMPRODUCT(LTA!F46:AJ46,LTA!F$102:AJ$102,LTA!F$105:AJ$105)</f>
        <v>386.54999999999995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64.400000000000006</v>
      </c>
      <c r="Z46" s="75">
        <f>IEX!P46</f>
        <v>0</v>
      </c>
      <c r="AA46" s="117">
        <f>STOA!J46</f>
        <v>2.81</v>
      </c>
      <c r="AB46" s="117">
        <f>-STOA!P46</f>
        <v>0</v>
      </c>
      <c r="AC46">
        <f t="shared" si="0"/>
        <v>16.354729444269154</v>
      </c>
      <c r="AD46">
        <f t="shared" si="1"/>
        <v>1842.1372528590439</v>
      </c>
      <c r="AE46">
        <f>'IDT-1'!F46</f>
        <v>0</v>
      </c>
      <c r="AF46" s="26"/>
      <c r="AG46">
        <f t="shared" si="2"/>
        <v>1842.1372528590439</v>
      </c>
      <c r="AI46" s="75">
        <f>PXIL!J46</f>
        <v>0</v>
      </c>
      <c r="AJ46" s="75">
        <f>PXIL!P46</f>
        <v>0</v>
      </c>
      <c r="AK46" s="75">
        <f>RTM_IEX!J46</f>
        <v>292.41000000000003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11.9211324570273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5.6344319999999986</v>
      </c>
      <c r="O47">
        <f>TPDDL_ISGS_exbus!BB47</f>
        <v>789.79718604900074</v>
      </c>
      <c r="P47" s="77">
        <v>71.739999999999995</v>
      </c>
      <c r="Q47" s="77">
        <v>26.493067747539087</v>
      </c>
      <c r="R47" s="80">
        <v>20.200000000000003</v>
      </c>
      <c r="S47" s="80">
        <v>0</v>
      </c>
      <c r="T47" s="78">
        <f>SUMPRODUCT(LTA!F47:AJ47,LTA!F$101:AJ$101,LTA!F$105:AJ$105)</f>
        <v>71.7</v>
      </c>
      <c r="U47" s="78">
        <f>SUMPRODUCT(LTA!F47:AJ47,LTA!F$102:AJ$102,LTA!F$105:AJ$105)</f>
        <v>390.52999999999992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77.55</v>
      </c>
      <c r="Z47" s="75">
        <f>IEX!P47</f>
        <v>0</v>
      </c>
      <c r="AA47" s="117">
        <f>STOA!J47</f>
        <v>2.81</v>
      </c>
      <c r="AB47" s="117">
        <f>-STOA!P47</f>
        <v>0</v>
      </c>
      <c r="AC47">
        <f t="shared" si="0"/>
        <v>14.851870954814762</v>
      </c>
      <c r="AD47">
        <f t="shared" si="1"/>
        <v>1672.8607375468628</v>
      </c>
      <c r="AE47">
        <f>'IDT-1'!F47</f>
        <v>0</v>
      </c>
      <c r="AF47" s="26"/>
      <c r="AG47">
        <f t="shared" si="2"/>
        <v>1672.8607375468628</v>
      </c>
      <c r="AI47" s="75">
        <f>PXIL!J47</f>
        <v>0</v>
      </c>
      <c r="AJ47" s="75">
        <f>PXIL!P47</f>
        <v>0</v>
      </c>
      <c r="AK47" s="75">
        <f>RTM_IEX!J47</f>
        <v>143.61000000000001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11.9211324570273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5.7665158371040723</v>
      </c>
      <c r="M48">
        <f>EDWPCL!W48</f>
        <v>0</v>
      </c>
      <c r="N48">
        <f>'MSW BWN'!W48</f>
        <v>5.7687519999999983</v>
      </c>
      <c r="O48">
        <f>TPDDL_ISGS_exbus!BB48</f>
        <v>785.15550514000074</v>
      </c>
      <c r="P48" s="77">
        <v>71.739999999999995</v>
      </c>
      <c r="Q48" s="77">
        <v>26.493067747539087</v>
      </c>
      <c r="R48" s="80">
        <v>20.200000000000003</v>
      </c>
      <c r="S48" s="80">
        <v>0</v>
      </c>
      <c r="T48" s="78">
        <f>SUMPRODUCT(LTA!F48:AJ48,LTA!F$101:AJ$101,LTA!F$105:AJ$105)</f>
        <v>74.710000000000008</v>
      </c>
      <c r="U48" s="78">
        <f>SUMPRODUCT(LTA!F48:AJ48,LTA!F$102:AJ$102,LTA!F$105:AJ$105)</f>
        <v>392.97999999999996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71.81</v>
      </c>
      <c r="Z48" s="75">
        <f>IEX!P48</f>
        <v>0</v>
      </c>
      <c r="AA48" s="117">
        <f>STOA!J48</f>
        <v>2.81</v>
      </c>
      <c r="AB48" s="117">
        <f>-STOA!P48</f>
        <v>0</v>
      </c>
      <c r="AC48">
        <f t="shared" si="0"/>
        <v>14.806571763998706</v>
      </c>
      <c r="AD48">
        <f t="shared" si="1"/>
        <v>1667.7584014176723</v>
      </c>
      <c r="AE48">
        <f>'IDT-1'!F48</f>
        <v>0</v>
      </c>
      <c r="AF48" s="26"/>
      <c r="AG48">
        <f t="shared" si="2"/>
        <v>1667.7584014176723</v>
      </c>
      <c r="AI48" s="75">
        <f>PXIL!J48</f>
        <v>0</v>
      </c>
      <c r="AJ48" s="75">
        <f>PXIL!P48</f>
        <v>0</v>
      </c>
      <c r="AK48" s="75">
        <f>RTM_IEX!J48</f>
        <v>143.61000000000001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11.9211324570273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5.5778280542986414</v>
      </c>
      <c r="M49">
        <f>EDWPCL!W49</f>
        <v>0</v>
      </c>
      <c r="N49">
        <f>'MSW BWN'!W49</f>
        <v>5.1695679999999999</v>
      </c>
      <c r="O49">
        <f>TPDDL_ISGS_exbus!BB49</f>
        <v>786.22644736773225</v>
      </c>
      <c r="P49" s="77">
        <v>71.739999999999995</v>
      </c>
      <c r="Q49" s="77">
        <v>26.493067747539087</v>
      </c>
      <c r="R49" s="80">
        <v>20.200000000000003</v>
      </c>
      <c r="S49" s="80">
        <v>0</v>
      </c>
      <c r="T49" s="78">
        <f>SUMPRODUCT(LTA!F49:AJ49,LTA!F$101:AJ$101,LTA!F$105:AJ$105)</f>
        <v>90.39</v>
      </c>
      <c r="U49" s="78">
        <f>SUMPRODUCT(LTA!F49:AJ49,LTA!F$102:AJ$102,LTA!F$105:AJ$105)</f>
        <v>395.21999999999997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60.32</v>
      </c>
      <c r="Z49" s="75">
        <f>IEX!P49</f>
        <v>0</v>
      </c>
      <c r="AA49" s="117">
        <f>STOA!J49</f>
        <v>2.81</v>
      </c>
      <c r="AB49" s="117">
        <f>-STOA!P49</f>
        <v>0</v>
      </c>
      <c r="AC49">
        <f t="shared" si="0"/>
        <v>14.612998783914056</v>
      </c>
      <c r="AD49">
        <f t="shared" si="1"/>
        <v>1645.9550448426833</v>
      </c>
      <c r="AE49">
        <f>'IDT-1'!F49</f>
        <v>0</v>
      </c>
      <c r="AF49" s="26"/>
      <c r="AG49">
        <f t="shared" si="2"/>
        <v>1645.9550448426833</v>
      </c>
      <c r="AI49" s="75">
        <f>PXIL!J49</f>
        <v>0</v>
      </c>
      <c r="AJ49" s="75">
        <f>PXIL!P49</f>
        <v>0</v>
      </c>
      <c r="AK49" s="75">
        <f>RTM_IEX!J49</f>
        <v>114.9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11.9211324570273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6.0203619909502253</v>
      </c>
      <c r="M50">
        <f>EDWPCL!W50</f>
        <v>0</v>
      </c>
      <c r="N50">
        <f>'MSW BWN'!W50</f>
        <v>5.8248159999999984</v>
      </c>
      <c r="O50">
        <f>TPDDL_ISGS_exbus!BB50</f>
        <v>786.22681638767028</v>
      </c>
      <c r="P50" s="77">
        <v>71.739999999999995</v>
      </c>
      <c r="Q50" s="77">
        <v>26.493067747539087</v>
      </c>
      <c r="R50" s="80">
        <v>20.200000000000003</v>
      </c>
      <c r="S50" s="80">
        <v>0</v>
      </c>
      <c r="T50" s="78">
        <f>SUMPRODUCT(LTA!F50:AJ50,LTA!F$101:AJ$101,LTA!F$105:AJ$105)</f>
        <v>85.39</v>
      </c>
      <c r="U50" s="78">
        <f>SUMPRODUCT(LTA!F50:AJ50,LTA!F$102:AJ$102,LTA!F$105:AJ$105)</f>
        <v>396.12999999999994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40.21</v>
      </c>
      <c r="Z50" s="75">
        <f>IEX!P50</f>
        <v>0</v>
      </c>
      <c r="AA50" s="117">
        <f>STOA!J50</f>
        <v>2.81</v>
      </c>
      <c r="AB50" s="117">
        <f>-STOA!P50</f>
        <v>0</v>
      </c>
      <c r="AC50">
        <f t="shared" si="0"/>
        <v>14.409614512332045</v>
      </c>
      <c r="AD50">
        <f t="shared" si="1"/>
        <v>1623.0465800708548</v>
      </c>
      <c r="AE50">
        <f>'IDT-1'!F50</f>
        <v>0</v>
      </c>
      <c r="AF50" s="26"/>
      <c r="AG50">
        <f t="shared" si="2"/>
        <v>1623.0465800708548</v>
      </c>
      <c r="AI50" s="75">
        <f>PXIL!J50</f>
        <v>0</v>
      </c>
      <c r="AJ50" s="75">
        <f>PXIL!P50</f>
        <v>0</v>
      </c>
      <c r="AK50" s="75">
        <f>RTM_IEX!J50</f>
        <v>114.89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8.0053736565858529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6.0135746606334832</v>
      </c>
      <c r="M51">
        <f>EDWPCL!W51</f>
        <v>0</v>
      </c>
      <c r="N51">
        <f>'MSW BWN'!W51</f>
        <v>5.7185279999999992</v>
      </c>
      <c r="O51">
        <f>TPDDL_ISGS_exbus!BB51</f>
        <v>786.392483387428</v>
      </c>
      <c r="P51" s="77">
        <v>71.739999999999995</v>
      </c>
      <c r="Q51" s="77">
        <v>26.493067747539087</v>
      </c>
      <c r="R51" s="80">
        <v>20.200000000000003</v>
      </c>
      <c r="S51" s="80">
        <v>0</v>
      </c>
      <c r="T51" s="78">
        <f>SUMPRODUCT(LTA!F51:AJ51,LTA!F$101:AJ$101,LTA!F$105:AJ$105)</f>
        <v>83.58</v>
      </c>
      <c r="U51" s="78">
        <f>SUMPRODUCT(LTA!F51:AJ51,LTA!F$102:AJ$102,LTA!F$105:AJ$105)</f>
        <v>396.5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16.28</v>
      </c>
      <c r="Z51" s="75">
        <f>IEX!P51</f>
        <v>0</v>
      </c>
      <c r="AA51" s="117">
        <f>STOA!J51</f>
        <v>2.81</v>
      </c>
      <c r="AB51" s="117">
        <f>-STOA!P51</f>
        <v>0</v>
      </c>
      <c r="AC51">
        <f t="shared" si="0"/>
        <v>14.236578641579241</v>
      </c>
      <c r="AD51">
        <f t="shared" si="1"/>
        <v>1603.5564488106072</v>
      </c>
      <c r="AE51">
        <f>'IDT-1'!F51</f>
        <v>0</v>
      </c>
      <c r="AF51" s="26"/>
      <c r="AG51">
        <f t="shared" si="2"/>
        <v>1603.5564488106072</v>
      </c>
      <c r="AI51" s="75">
        <f>PXIL!J51</f>
        <v>0</v>
      </c>
      <c r="AJ51" s="75">
        <f>PXIL!P51</f>
        <v>0</v>
      </c>
      <c r="AK51" s="75">
        <f>RTM_IEX!J51</f>
        <v>124.46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8.0053736565858529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5.368778280542986</v>
      </c>
      <c r="M52">
        <f>EDWPCL!W52</f>
        <v>0</v>
      </c>
      <c r="N52">
        <f>'MSW BWN'!W52</f>
        <v>5.954463999999998</v>
      </c>
      <c r="O52">
        <f>TPDDL_ISGS_exbus!BB52</f>
        <v>786.40409893945139</v>
      </c>
      <c r="P52" s="77">
        <v>71.739999999999995</v>
      </c>
      <c r="Q52" s="77">
        <v>26.493067747539087</v>
      </c>
      <c r="R52" s="80">
        <v>20.200000000000003</v>
      </c>
      <c r="S52" s="80">
        <v>0</v>
      </c>
      <c r="T52" s="78">
        <f>SUMPRODUCT(LTA!F52:AJ52,LTA!F$101:AJ$101,LTA!F$105:AJ$105)</f>
        <v>80.319999999999993</v>
      </c>
      <c r="U52" s="78">
        <f>SUMPRODUCT(LTA!F52:AJ52,LTA!F$102:AJ$102,LTA!F$105:AJ$105)</f>
        <v>396.32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2.81</v>
      </c>
      <c r="AB52" s="117">
        <f>-STOA!P52</f>
        <v>0</v>
      </c>
      <c r="AC52">
        <f t="shared" si="0"/>
        <v>14.143850887092249</v>
      </c>
      <c r="AD52">
        <f t="shared" si="1"/>
        <v>1593.1119317370269</v>
      </c>
      <c r="AE52">
        <f>'IDT-1'!F52</f>
        <v>-18.512999999999998</v>
      </c>
      <c r="AF52" s="26"/>
      <c r="AG52">
        <f t="shared" si="2"/>
        <v>1574.598931737027</v>
      </c>
      <c r="AI52" s="75">
        <f>PXIL!J52</f>
        <v>0</v>
      </c>
      <c r="AJ52" s="75">
        <f>PXIL!P52</f>
        <v>0</v>
      </c>
      <c r="AK52" s="75">
        <f>RTM_IEX!J52</f>
        <v>134.04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11.912908242612753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5.6755656108597279</v>
      </c>
      <c r="M53">
        <f>EDWPCL!W53</f>
        <v>0</v>
      </c>
      <c r="N53">
        <f>'MSW BWN'!W53</f>
        <v>5.8364959999999986</v>
      </c>
      <c r="O53">
        <f>TPDDL_ISGS_exbus!BB53</f>
        <v>786.40409893945139</v>
      </c>
      <c r="P53" s="77">
        <v>71.739999999999995</v>
      </c>
      <c r="Q53" s="77">
        <v>26.493067747539087</v>
      </c>
      <c r="R53" s="80">
        <v>20.200000000000003</v>
      </c>
      <c r="S53" s="80">
        <v>0</v>
      </c>
      <c r="T53" s="78">
        <f>SUMPRODUCT(LTA!F53:AJ53,LTA!F$101:AJ$101,LTA!F$105:AJ$105)</f>
        <v>76.97</v>
      </c>
      <c r="U53" s="78">
        <f>SUMPRODUCT(LTA!F53:AJ53,LTA!F$102:AJ$102,LTA!F$105:AJ$105)</f>
        <v>395.65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-50</v>
      </c>
      <c r="AA53" s="117">
        <f>STOA!J53</f>
        <v>2.81</v>
      </c>
      <c r="AB53" s="117">
        <f>-STOA!P53</f>
        <v>0</v>
      </c>
      <c r="AC53">
        <f t="shared" si="0"/>
        <v>14.672645177665839</v>
      </c>
      <c r="AD53">
        <f t="shared" si="1"/>
        <v>1552.229491362797</v>
      </c>
      <c r="AE53">
        <f>'IDT-1'!F53</f>
        <v>-2.5129999999999999</v>
      </c>
      <c r="AF53" s="26"/>
      <c r="AG53">
        <f t="shared" si="2"/>
        <v>1549.7164913627971</v>
      </c>
      <c r="AI53" s="75">
        <f>PXIL!J53</f>
        <v>0</v>
      </c>
      <c r="AJ53" s="75">
        <f>PXIL!P53</f>
        <v>0</v>
      </c>
      <c r="AK53" s="75">
        <f>RTM_IEX!J53</f>
        <v>143.61000000000001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11.912908242612753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5.7629119999999991</v>
      </c>
      <c r="O54">
        <f>TPDDL_ISGS_exbus!BB54</f>
        <v>786.40409893945139</v>
      </c>
      <c r="P54" s="77">
        <v>71.739999999999995</v>
      </c>
      <c r="Q54" s="77">
        <v>26.493067747539087</v>
      </c>
      <c r="R54" s="80">
        <v>20.200000000000003</v>
      </c>
      <c r="S54" s="80">
        <v>0</v>
      </c>
      <c r="T54" s="78">
        <f>SUMPRODUCT(LTA!F54:AJ54,LTA!F$101:AJ$101,LTA!F$105:AJ$105)</f>
        <v>72.98</v>
      </c>
      <c r="U54" s="78">
        <f>SUMPRODUCT(LTA!F54:AJ54,LTA!F$102:AJ$102,LTA!F$105:AJ$105)</f>
        <v>394.13999999999993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-50</v>
      </c>
      <c r="AA54" s="117">
        <f>STOA!J54</f>
        <v>2.81</v>
      </c>
      <c r="AB54" s="117">
        <f>-STOA!P54</f>
        <v>0</v>
      </c>
      <c r="AC54">
        <f t="shared" si="0"/>
        <v>14.627568415273647</v>
      </c>
      <c r="AD54">
        <f t="shared" si="1"/>
        <v>1547.1522087624401</v>
      </c>
      <c r="AE54">
        <f>'IDT-1'!F54</f>
        <v>-30.042999999999999</v>
      </c>
      <c r="AF54" s="26"/>
      <c r="AG54">
        <f t="shared" si="2"/>
        <v>1517.1092087624402</v>
      </c>
      <c r="AI54" s="75">
        <f>PXIL!J54</f>
        <v>0</v>
      </c>
      <c r="AJ54" s="75">
        <f>PXIL!P54</f>
        <v>0</v>
      </c>
      <c r="AK54" s="75">
        <f>RTM_IEX!J54</f>
        <v>143.61000000000001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11.912908242612753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69.599999999999994</v>
      </c>
      <c r="J55">
        <f>Bawana_RLNG!T55</f>
        <v>0</v>
      </c>
      <c r="K55">
        <f>Bawana_Spot!T55</f>
        <v>0</v>
      </c>
      <c r="L55">
        <f>TWOMCL!S55</f>
        <v>5.5778280542986414</v>
      </c>
      <c r="M55">
        <f>EDWPCL!W55</f>
        <v>0</v>
      </c>
      <c r="N55">
        <f>'MSW BWN'!W55</f>
        <v>5.3202399999999992</v>
      </c>
      <c r="O55">
        <f>TPDDL_ISGS_exbus!BB55</f>
        <v>786.21596488425132</v>
      </c>
      <c r="P55" s="77">
        <v>71.739999999999995</v>
      </c>
      <c r="Q55" s="77">
        <v>26.493067747539087</v>
      </c>
      <c r="R55" s="80">
        <v>20.200000000000003</v>
      </c>
      <c r="S55" s="80">
        <v>0</v>
      </c>
      <c r="T55" s="78">
        <f>SUMPRODUCT(LTA!F55:AJ55,LTA!F$101:AJ$101,LTA!F$105:AJ$105)</f>
        <v>73.64</v>
      </c>
      <c r="U55" s="78">
        <f>SUMPRODUCT(LTA!F55:AJ55,LTA!F$102:AJ$102,LTA!F$105:AJ$105)</f>
        <v>392.67000000000007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-53</v>
      </c>
      <c r="AA55" s="117">
        <f>STOA!J55</f>
        <v>2.71</v>
      </c>
      <c r="AB55" s="117">
        <f>-STOA!P55</f>
        <v>0</v>
      </c>
      <c r="AC55">
        <f t="shared" si="0"/>
        <v>14.720116837248931</v>
      </c>
      <c r="AD55">
        <f t="shared" si="1"/>
        <v>1551.5498920914531</v>
      </c>
      <c r="AE55">
        <f>'IDT-1'!F55</f>
        <v>-145.363</v>
      </c>
      <c r="AF55" s="26"/>
      <c r="AG55">
        <f t="shared" si="2"/>
        <v>1406.186892091453</v>
      </c>
      <c r="AI55" s="75">
        <f>PXIL!J55</f>
        <v>0</v>
      </c>
      <c r="AJ55" s="75">
        <f>PXIL!P55</f>
        <v>0</v>
      </c>
      <c r="AK55" s="75">
        <f>RTM_IEX!J55</f>
        <v>153.19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11.912908242612753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69.599999999999994</v>
      </c>
      <c r="J56">
        <f>Bawana_RLNG!T56</f>
        <v>0</v>
      </c>
      <c r="K56">
        <f>Bawana_Spot!T56</f>
        <v>0</v>
      </c>
      <c r="L56">
        <f>TWOMCL!S56</f>
        <v>5.9484162895927595</v>
      </c>
      <c r="M56">
        <f>EDWPCL!W56</f>
        <v>0</v>
      </c>
      <c r="N56">
        <f>'MSW BWN'!W56</f>
        <v>5.6402719999999995</v>
      </c>
      <c r="O56">
        <f>TPDDL_ISGS_exbus!BB56</f>
        <v>786.21596488425132</v>
      </c>
      <c r="P56" s="77">
        <v>71.739999999999995</v>
      </c>
      <c r="Q56" s="77">
        <v>26.493067747539087</v>
      </c>
      <c r="R56" s="80">
        <v>20.200000000000003</v>
      </c>
      <c r="S56" s="80">
        <v>0</v>
      </c>
      <c r="T56" s="78">
        <f>SUMPRODUCT(LTA!F56:AJ56,LTA!F$101:AJ$101,LTA!F$105:AJ$105)</f>
        <v>70.38</v>
      </c>
      <c r="U56" s="78">
        <f>SUMPRODUCT(LTA!F56:AJ56,LTA!F$102:AJ$102,LTA!F$105:AJ$105)</f>
        <v>389.49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-106</v>
      </c>
      <c r="AA56" s="117">
        <f>STOA!J56</f>
        <v>2.71</v>
      </c>
      <c r="AB56" s="117">
        <f>-STOA!P56</f>
        <v>0</v>
      </c>
      <c r="AC56">
        <f t="shared" si="0"/>
        <v>14.929391053995866</v>
      </c>
      <c r="AD56">
        <f t="shared" si="1"/>
        <v>1468.6512381099999</v>
      </c>
      <c r="AE56">
        <f>'IDT-1'!F56</f>
        <v>-158</v>
      </c>
      <c r="AF56" s="26"/>
      <c r="AG56">
        <f t="shared" si="2"/>
        <v>1310.6512381099999</v>
      </c>
      <c r="AI56" s="75">
        <f>PXIL!J56</f>
        <v>0</v>
      </c>
      <c r="AJ56" s="75">
        <f>PXIL!P56</f>
        <v>0</v>
      </c>
      <c r="AK56" s="75">
        <f>RTM_IEX!J56</f>
        <v>129.25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11.912908242612753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69.599999999999994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5.4942719999999987</v>
      </c>
      <c r="O57">
        <f>TPDDL_ISGS_exbus!BB57</f>
        <v>785.89168648825148</v>
      </c>
      <c r="P57" s="77">
        <v>71.739999999999995</v>
      </c>
      <c r="Q57" s="77">
        <v>26.493067747539087</v>
      </c>
      <c r="R57" s="80">
        <v>20.200000000000003</v>
      </c>
      <c r="S57" s="80">
        <v>0</v>
      </c>
      <c r="T57" s="78">
        <f>SUMPRODUCT(LTA!F57:AJ57,LTA!F$101:AJ$101,LTA!F$105:AJ$105)</f>
        <v>67.430000000000007</v>
      </c>
      <c r="U57" s="78">
        <f>SUMPRODUCT(LTA!F57:AJ57,LTA!F$102:AJ$102,LTA!F$105:AJ$105)</f>
        <v>385.71999999999997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-128</v>
      </c>
      <c r="AA57" s="117">
        <f>STOA!J57</f>
        <v>2.71</v>
      </c>
      <c r="AB57" s="117">
        <f>-STOA!P57</f>
        <v>0</v>
      </c>
      <c r="AC57">
        <f t="shared" si="0"/>
        <v>15.610717100434323</v>
      </c>
      <c r="AD57">
        <f t="shared" si="1"/>
        <v>1501.1980076260795</v>
      </c>
      <c r="AE57">
        <f>'IDT-1'!F57</f>
        <v>-117</v>
      </c>
      <c r="AF57" s="26"/>
      <c r="AG57">
        <f t="shared" si="2"/>
        <v>1384.1980076260795</v>
      </c>
      <c r="AI57" s="75">
        <f>PXIL!J57</f>
        <v>0</v>
      </c>
      <c r="AJ57" s="75">
        <f>PXIL!P57</f>
        <v>0</v>
      </c>
      <c r="AK57" s="75">
        <f>RTM_IEX!J57</f>
        <v>191.49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11.912908242612753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69.599999999999994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5.5339839999999993</v>
      </c>
      <c r="O58">
        <f>TPDDL_ISGS_exbus!BB58</f>
        <v>787.18879976545145</v>
      </c>
      <c r="P58" s="77">
        <v>71.739999999999995</v>
      </c>
      <c r="Q58" s="77">
        <v>26.493067747539087</v>
      </c>
      <c r="R58" s="80">
        <v>20.200000000000003</v>
      </c>
      <c r="S58" s="80">
        <v>0</v>
      </c>
      <c r="T58" s="78">
        <f>SUMPRODUCT(LTA!F58:AJ58,LTA!F$101:AJ$101,LTA!F$105:AJ$105)</f>
        <v>61.86</v>
      </c>
      <c r="U58" s="78">
        <f>SUMPRODUCT(LTA!F58:AJ58,LTA!F$102:AJ$102,LTA!F$105:AJ$105)</f>
        <v>381.32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-91</v>
      </c>
      <c r="AA58" s="117">
        <f>STOA!J58</f>
        <v>2.71</v>
      </c>
      <c r="AB58" s="117">
        <f>-STOA!P58</f>
        <v>0</v>
      </c>
      <c r="AC58">
        <f t="shared" si="0"/>
        <v>15.206254444552455</v>
      </c>
      <c r="AD58">
        <f t="shared" si="1"/>
        <v>1529.9692955591611</v>
      </c>
      <c r="AE58">
        <f>'IDT-1'!F58</f>
        <v>-115</v>
      </c>
      <c r="AF58" s="26"/>
      <c r="AG58">
        <f t="shared" si="2"/>
        <v>1414.9692955591611</v>
      </c>
      <c r="AI58" s="75">
        <f>PXIL!J58</f>
        <v>0</v>
      </c>
      <c r="AJ58" s="75">
        <f>PXIL!P58</f>
        <v>0</v>
      </c>
      <c r="AK58" s="75">
        <f>RTM_IEX!J58</f>
        <v>191.49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11.806911105249275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69.599999999999994</v>
      </c>
      <c r="J59">
        <f>Bawana_RLNG!T59</f>
        <v>0</v>
      </c>
      <c r="K59">
        <f>Bawana_Spot!T59</f>
        <v>0</v>
      </c>
      <c r="L59">
        <f>TWOMCL!S59</f>
        <v>5.9552036199095006</v>
      </c>
      <c r="M59">
        <f>EDWPCL!W59</f>
        <v>0</v>
      </c>
      <c r="N59">
        <f>'MSW BWN'!W59</f>
        <v>5.6507839999999989</v>
      </c>
      <c r="O59">
        <f>TPDDL_ISGS_exbus!BB59</f>
        <v>793.35008683505134</v>
      </c>
      <c r="P59" s="77">
        <v>71.739999999999995</v>
      </c>
      <c r="Q59" s="77">
        <v>26.493067747539087</v>
      </c>
      <c r="R59" s="80">
        <v>20.200000000000003</v>
      </c>
      <c r="S59" s="80">
        <v>0</v>
      </c>
      <c r="T59" s="78">
        <f>SUMPRODUCT(LTA!F59:AJ59,LTA!F$101:AJ$101,LTA!F$105:AJ$105)</f>
        <v>59.64</v>
      </c>
      <c r="U59" s="78">
        <f>SUMPRODUCT(LTA!F59:AJ59,LTA!F$102:AJ$102,LTA!F$105:AJ$105)</f>
        <v>377.08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-131</v>
      </c>
      <c r="AA59" s="117">
        <f>STOA!J59</f>
        <v>2.71</v>
      </c>
      <c r="AB59" s="117">
        <f>-STOA!P59</f>
        <v>0</v>
      </c>
      <c r="AC59">
        <f t="shared" si="0"/>
        <v>15.55724797451578</v>
      </c>
      <c r="AD59">
        <f t="shared" si="1"/>
        <v>1489.1488053332334</v>
      </c>
      <c r="AE59">
        <f>'IDT-1'!F59</f>
        <v>-77</v>
      </c>
      <c r="AF59" s="26"/>
      <c r="AG59">
        <f t="shared" si="2"/>
        <v>1412.1488053332334</v>
      </c>
      <c r="AI59" s="75">
        <f>PXIL!J59</f>
        <v>0</v>
      </c>
      <c r="AJ59" s="75">
        <f>PXIL!P59</f>
        <v>0</v>
      </c>
      <c r="AK59" s="75">
        <f>RTM_IEX!J59</f>
        <v>191.48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11.806911105249275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6.1058823529411761</v>
      </c>
      <c r="M60">
        <f>EDWPCL!W60</f>
        <v>0</v>
      </c>
      <c r="N60">
        <f>'MSW BWN'!W60</f>
        <v>5.9089119999999991</v>
      </c>
      <c r="O60">
        <f>TPDDL_ISGS_exbus!BB60</f>
        <v>797.86022207345127</v>
      </c>
      <c r="P60" s="77">
        <v>71.739999999999995</v>
      </c>
      <c r="Q60" s="77">
        <v>26.493067747539087</v>
      </c>
      <c r="R60" s="80">
        <v>20.200000000000003</v>
      </c>
      <c r="S60" s="80">
        <v>0</v>
      </c>
      <c r="T60" s="78">
        <f>SUMPRODUCT(LTA!F60:AJ60,LTA!F$101:AJ$101,LTA!F$105:AJ$105)</f>
        <v>53.79</v>
      </c>
      <c r="U60" s="78">
        <f>SUMPRODUCT(LTA!F60:AJ60,LTA!F$102:AJ$102,LTA!F$105:AJ$105)</f>
        <v>371.38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-176</v>
      </c>
      <c r="AA60" s="117">
        <f>STOA!J60</f>
        <v>2.71</v>
      </c>
      <c r="AB60" s="117">
        <f>-STOA!P60</f>
        <v>0</v>
      </c>
      <c r="AC60">
        <f t="shared" si="0"/>
        <v>15.898410402363167</v>
      </c>
      <c r="AD60">
        <f t="shared" si="1"/>
        <v>1437.1765848768175</v>
      </c>
      <c r="AE60">
        <f>'IDT-1'!F60</f>
        <v>-38</v>
      </c>
      <c r="AF60" s="26"/>
      <c r="AG60">
        <f t="shared" si="2"/>
        <v>1399.1765848768175</v>
      </c>
      <c r="AI60" s="75">
        <f>PXIL!J60</f>
        <v>0</v>
      </c>
      <c r="AJ60" s="75">
        <f>PXIL!P60</f>
        <v>0</v>
      </c>
      <c r="AK60" s="75">
        <f>RTM_IEX!J60</f>
        <v>191.48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11.806911105249275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69.598913264111161</v>
      </c>
      <c r="J61">
        <f>Bawana_RLNG!T61</f>
        <v>0</v>
      </c>
      <c r="K61">
        <f>Bawana_Spot!T61</f>
        <v>0</v>
      </c>
      <c r="L61">
        <f>TWOMCL!S61</f>
        <v>5.9429864253393658</v>
      </c>
      <c r="M61">
        <f>EDWPCL!W61</f>
        <v>0</v>
      </c>
      <c r="N61">
        <f>'MSW BWN'!W61</f>
        <v>6.0385599999999995</v>
      </c>
      <c r="O61">
        <f>TPDDL_ISGS_exbus!BB61</f>
        <v>788.93354769052769</v>
      </c>
      <c r="P61" s="77">
        <v>71.739999999999995</v>
      </c>
      <c r="Q61" s="77">
        <v>26.493067747539087</v>
      </c>
      <c r="R61" s="80">
        <v>20.200000000000003</v>
      </c>
      <c r="S61" s="80">
        <v>0</v>
      </c>
      <c r="T61" s="78">
        <f>SUMPRODUCT(LTA!F61:AJ61,LTA!F$101:AJ$101,LTA!F$105:AJ$105)</f>
        <v>44.67</v>
      </c>
      <c r="U61" s="78">
        <f>SUMPRODUCT(LTA!F61:AJ61,LTA!F$102:AJ$102,LTA!F$105:AJ$105)</f>
        <v>365.12999999999994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-193</v>
      </c>
      <c r="AA61" s="117">
        <f>STOA!J61</f>
        <v>2.71</v>
      </c>
      <c r="AB61" s="117">
        <f>-STOA!P61</f>
        <v>0</v>
      </c>
      <c r="AC61">
        <f t="shared" si="0"/>
        <v>15.919529690632041</v>
      </c>
      <c r="AD61">
        <f t="shared" si="1"/>
        <v>1405.4044565421343</v>
      </c>
      <c r="AE61">
        <f>'IDT-1'!F61</f>
        <v>-15.569000000000001</v>
      </c>
      <c r="AF61" s="26"/>
      <c r="AG61">
        <f t="shared" si="2"/>
        <v>1389.8354565421344</v>
      </c>
      <c r="AI61" s="75">
        <f>PXIL!J61</f>
        <v>0</v>
      </c>
      <c r="AJ61" s="75">
        <f>PXIL!P61</f>
        <v>0</v>
      </c>
      <c r="AK61" s="75">
        <f>RTM_IEX!J61</f>
        <v>201.06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11.806911105249275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69.598909005407933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6.060751999999999</v>
      </c>
      <c r="O62">
        <f>TPDDL_ISGS_exbus!BB62</f>
        <v>785.19934673148828</v>
      </c>
      <c r="P62" s="77">
        <v>71.739999999999995</v>
      </c>
      <c r="Q62" s="77">
        <v>26.493067747539087</v>
      </c>
      <c r="R62" s="80">
        <v>20.200000000000003</v>
      </c>
      <c r="S62" s="80">
        <v>0</v>
      </c>
      <c r="T62" s="78">
        <f>SUMPRODUCT(LTA!F62:AJ62,LTA!F$101:AJ$101,LTA!F$105:AJ$105)</f>
        <v>41.260000000000005</v>
      </c>
      <c r="U62" s="78">
        <f>SUMPRODUCT(LTA!F62:AJ62,LTA!F$102:AJ$102,LTA!F$105:AJ$105)</f>
        <v>357.39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-191</v>
      </c>
      <c r="AA62" s="117">
        <f>STOA!J62</f>
        <v>2.71</v>
      </c>
      <c r="AB62" s="117">
        <f>-STOA!P62</f>
        <v>0</v>
      </c>
      <c r="AC62">
        <f t="shared" si="0"/>
        <v>15.435565192911904</v>
      </c>
      <c r="AD62">
        <f t="shared" si="1"/>
        <v>1354.910211644883</v>
      </c>
      <c r="AE62">
        <f>'IDT-1'!F62</f>
        <v>-8.65</v>
      </c>
      <c r="AF62" s="26"/>
      <c r="AG62">
        <f t="shared" si="2"/>
        <v>1346.2602116448829</v>
      </c>
      <c r="AI62" s="75">
        <f>PXIL!J62</f>
        <v>0</v>
      </c>
      <c r="AJ62" s="75">
        <f>PXIL!P62</f>
        <v>0</v>
      </c>
      <c r="AK62" s="75">
        <f>RTM_IEX!J62</f>
        <v>162.76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11.806911105249275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69.598942168857803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5.9205919999999992</v>
      </c>
      <c r="O63">
        <f>TPDDL_ISGS_exbus!BB63</f>
        <v>789.7094819698882</v>
      </c>
      <c r="P63" s="77">
        <v>71.739999999999995</v>
      </c>
      <c r="Q63" s="77">
        <v>26.493067747539087</v>
      </c>
      <c r="R63" s="80">
        <v>20.200000000000003</v>
      </c>
      <c r="S63" s="80">
        <v>0</v>
      </c>
      <c r="T63" s="78">
        <f>SUMPRODUCT(LTA!F63:AJ63,LTA!F$101:AJ$101,LTA!F$105:AJ$105)</f>
        <v>37.06</v>
      </c>
      <c r="U63" s="78">
        <f>SUMPRODUCT(LTA!F63:AJ63,LTA!F$102:AJ$102,LTA!F$105:AJ$105)</f>
        <v>348.67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-183</v>
      </c>
      <c r="AA63" s="117">
        <f>STOA!J63</f>
        <v>2.71</v>
      </c>
      <c r="AB63" s="117">
        <f>-STOA!P63</f>
        <v>0</v>
      </c>
      <c r="AC63">
        <f t="shared" si="0"/>
        <v>15.542124246670621</v>
      </c>
      <c r="AD63">
        <f t="shared" si="1"/>
        <v>1382.9836609929744</v>
      </c>
      <c r="AE63">
        <f>'IDT-1'!F63</f>
        <v>-14.416</v>
      </c>
      <c r="AF63" s="26"/>
      <c r="AG63">
        <f t="shared" si="2"/>
        <v>1368.5676609929744</v>
      </c>
      <c r="AI63" s="75">
        <f>PXIL!J63</f>
        <v>0</v>
      </c>
      <c r="AJ63" s="75">
        <f>PXIL!P63</f>
        <v>0</v>
      </c>
      <c r="AK63" s="75">
        <f>RTM_IEX!J63</f>
        <v>191.49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11.490371933526774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69.599033346759057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5.9311039999999995</v>
      </c>
      <c r="O64">
        <f>TPDDL_ISGS_exbus!BB64</f>
        <v>794.35116258148821</v>
      </c>
      <c r="P64" s="77">
        <v>71.739999999999995</v>
      </c>
      <c r="Q64" s="77">
        <v>26.493067747539087</v>
      </c>
      <c r="R64" s="80">
        <v>20.200000000000003</v>
      </c>
      <c r="S64" s="80">
        <v>0</v>
      </c>
      <c r="T64" s="78">
        <f>SUMPRODUCT(LTA!F64:AJ64,LTA!F$101:AJ$101,LTA!F$105:AJ$105)</f>
        <v>33.64</v>
      </c>
      <c r="U64" s="78">
        <f>SUMPRODUCT(LTA!F64:AJ64,LTA!F$102:AJ$102,LTA!F$105:AJ$105)</f>
        <v>339.90999999999997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-170</v>
      </c>
      <c r="AA64" s="117">
        <f>STOA!J64</f>
        <v>2.71</v>
      </c>
      <c r="AB64" s="117">
        <f>-STOA!P64</f>
        <v>0</v>
      </c>
      <c r="AC64">
        <f t="shared" si="0"/>
        <v>15.357679141518533</v>
      </c>
      <c r="AD64">
        <f t="shared" si="1"/>
        <v>1388.3238507159051</v>
      </c>
      <c r="AE64">
        <f>'IDT-1'!F64</f>
        <v>-25.949000000000002</v>
      </c>
      <c r="AF64" s="26"/>
      <c r="AG64">
        <f t="shared" si="2"/>
        <v>1362.374850715905</v>
      </c>
      <c r="AI64" s="75">
        <f>PXIL!J64</f>
        <v>0</v>
      </c>
      <c r="AJ64" s="75">
        <f>PXIL!P64</f>
        <v>0</v>
      </c>
      <c r="AK64" s="75">
        <f>RTM_IEX!J64</f>
        <v>191.49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11.48845945945946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69.599033346759057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5.814303999999999</v>
      </c>
      <c r="O65">
        <f>TPDDL_ISGS_exbus!BB65</f>
        <v>800.02793432268822</v>
      </c>
      <c r="P65" s="77">
        <v>71.739999999999995</v>
      </c>
      <c r="Q65" s="77">
        <v>26.493067747539087</v>
      </c>
      <c r="R65" s="80">
        <v>20.200000000000003</v>
      </c>
      <c r="S65" s="80">
        <v>0</v>
      </c>
      <c r="T65" s="78">
        <f>SUMPRODUCT(LTA!F65:AJ65,LTA!F$101:AJ$101,LTA!F$105:AJ$105)</f>
        <v>30.09</v>
      </c>
      <c r="U65" s="78">
        <f>SUMPRODUCT(LTA!F65:AJ65,LTA!F$102:AJ$102,LTA!F$105:AJ$105)</f>
        <v>329.46999999999997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-176</v>
      </c>
      <c r="AA65" s="117">
        <f>STOA!J65</f>
        <v>2.71</v>
      </c>
      <c r="AB65" s="117">
        <f>-STOA!P65</f>
        <v>0</v>
      </c>
      <c r="AC65">
        <f t="shared" si="0"/>
        <v>15.481682828202473</v>
      </c>
      <c r="AD65">
        <f t="shared" si="1"/>
        <v>1390.2379062963539</v>
      </c>
      <c r="AE65">
        <f>'IDT-1'!F65</f>
        <v>-14.416</v>
      </c>
      <c r="AF65" s="26"/>
      <c r="AG65">
        <f t="shared" si="2"/>
        <v>1375.821906296354</v>
      </c>
      <c r="AI65" s="75">
        <f>PXIL!J65</f>
        <v>0</v>
      </c>
      <c r="AJ65" s="75">
        <f>PXIL!P65</f>
        <v>0</v>
      </c>
      <c r="AK65" s="75">
        <f>RTM_IEX!J65</f>
        <v>207.96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11.48845945945946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69.599033346759057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5.8306559999999994</v>
      </c>
      <c r="O66">
        <f>TPDDL_ISGS_exbus!BB66</f>
        <v>800.02793432268822</v>
      </c>
      <c r="P66" s="77">
        <v>71.739999999999995</v>
      </c>
      <c r="Q66" s="77">
        <v>26.493067747539087</v>
      </c>
      <c r="R66" s="80">
        <v>20.200000000000003</v>
      </c>
      <c r="S66" s="80">
        <v>0</v>
      </c>
      <c r="T66" s="78">
        <f>SUMPRODUCT(LTA!F66:AJ66,LTA!F$101:AJ$101,LTA!F$105:AJ$105)</f>
        <v>25.200000000000003</v>
      </c>
      <c r="U66" s="78">
        <f>SUMPRODUCT(LTA!F66:AJ66,LTA!F$102:AJ$102,LTA!F$105:AJ$105)</f>
        <v>319.14999999999998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-163</v>
      </c>
      <c r="AA66" s="117">
        <f>STOA!J66</f>
        <v>2.71</v>
      </c>
      <c r="AB66" s="117">
        <f>-STOA!P66</f>
        <v>0</v>
      </c>
      <c r="AC66">
        <f t="shared" si="0"/>
        <v>15.014411068013935</v>
      </c>
      <c r="AD66">
        <f t="shared" si="1"/>
        <v>1363.7215300565426</v>
      </c>
      <c r="AE66">
        <f>'IDT-1'!F66</f>
        <v>-17.298999999999999</v>
      </c>
      <c r="AF66" s="26"/>
      <c r="AG66">
        <f t="shared" si="2"/>
        <v>1346.4225300565427</v>
      </c>
      <c r="AI66" s="75">
        <f>PXIL!J66</f>
        <v>0</v>
      </c>
      <c r="AJ66" s="75">
        <f>PXIL!P66</f>
        <v>0</v>
      </c>
      <c r="AK66" s="75">
        <f>RTM_IEX!J66</f>
        <v>183.17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11.806911105249275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5.9205919999999992</v>
      </c>
      <c r="O67">
        <f>TPDDL_ISGS_exbus!BB67</f>
        <v>815.43838119377403</v>
      </c>
      <c r="P67" s="77">
        <v>71.739999999999995</v>
      </c>
      <c r="Q67" s="77">
        <v>26.493067747539087</v>
      </c>
      <c r="R67" s="80">
        <v>20.200000000000003</v>
      </c>
      <c r="S67" s="80">
        <v>0</v>
      </c>
      <c r="T67" s="78">
        <f>SUMPRODUCT(LTA!F67:AJ67,LTA!F$101:AJ$101,LTA!F$105:AJ$105)</f>
        <v>20.88</v>
      </c>
      <c r="U67" s="78">
        <f>SUMPRODUCT(LTA!F67:AJ67,LTA!F$102:AJ$102,LTA!F$105:AJ$105)</f>
        <v>308.16000000000003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-166</v>
      </c>
      <c r="AA67" s="117">
        <f>STOA!J67</f>
        <v>2.81</v>
      </c>
      <c r="AB67" s="117">
        <f>-STOA!P67</f>
        <v>0</v>
      </c>
      <c r="AC67">
        <f t="shared" si="0"/>
        <v>14.960787700877548</v>
      </c>
      <c r="AD67">
        <f t="shared" si="1"/>
        <v>1351.6549545937955</v>
      </c>
      <c r="AE67">
        <f>'IDT-1'!F67</f>
        <v>-8.65</v>
      </c>
      <c r="AF67" s="26"/>
      <c r="AG67">
        <f t="shared" si="2"/>
        <v>1343.0049545937954</v>
      </c>
      <c r="AI67" s="75">
        <f>PXIL!J67</f>
        <v>0</v>
      </c>
      <c r="AJ67" s="75">
        <f>PXIL!P67</f>
        <v>0</v>
      </c>
      <c r="AK67" s="75">
        <f>RTM_IEX!J67</f>
        <v>173.44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11.806911105249275</v>
      </c>
      <c r="F68">
        <f>GT_Spot!T68</f>
        <v>0</v>
      </c>
      <c r="G68">
        <f>PPCL_NG!T68</f>
        <v>3.9980009995002503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5.8248159999999984</v>
      </c>
      <c r="O68">
        <f>TPDDL_ISGS_exbus!BB68</f>
        <v>830.91904063580614</v>
      </c>
      <c r="P68" s="77">
        <v>71.739999999999995</v>
      </c>
      <c r="Q68" s="77">
        <v>26.493067747539087</v>
      </c>
      <c r="R68" s="80">
        <v>20.2</v>
      </c>
      <c r="S68" s="80">
        <v>0</v>
      </c>
      <c r="T68" s="78">
        <f>SUMPRODUCT(LTA!F68:AJ68,LTA!F$101:AJ$101,LTA!F$105:AJ$105)</f>
        <v>17.100000000000001</v>
      </c>
      <c r="U68" s="78">
        <f>SUMPRODUCT(LTA!F68:AJ68,LTA!F$102:AJ$102,LTA!F$105:AJ$105)</f>
        <v>296.27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-170</v>
      </c>
      <c r="AA68" s="117">
        <f>STOA!J68</f>
        <v>2.81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14.71375759405181</v>
      </c>
      <c r="AD68">
        <f t="shared" ref="AD68:AD98" si="4">SUM(B68:AB68,AI68:AR68)-AC68</f>
        <v>1315.7948691421534</v>
      </c>
      <c r="AE68">
        <f>'IDT-1'!F68</f>
        <v>0</v>
      </c>
      <c r="AF68" s="26"/>
      <c r="AG68">
        <f t="shared" ref="AG68:AG98" si="5">SUM(AD68:AF68)</f>
        <v>1315.7948691421534</v>
      </c>
      <c r="AI68" s="75">
        <f>PXIL!J68</f>
        <v>0</v>
      </c>
      <c r="AJ68" s="75">
        <f>PXIL!P68</f>
        <v>0</v>
      </c>
      <c r="AK68" s="75">
        <f>RTM_IEX!J68</f>
        <v>137.62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11.806911105249275</v>
      </c>
      <c r="F69">
        <f>GT_Spot!T69</f>
        <v>0</v>
      </c>
      <c r="G69">
        <f>PPCL_NG!T69</f>
        <v>2.2799999999999998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5.6063999999999989</v>
      </c>
      <c r="O69">
        <f>TPDDL_ISGS_exbus!BB69</f>
        <v>834.66582748436133</v>
      </c>
      <c r="P69" s="77">
        <v>71.739999999999995</v>
      </c>
      <c r="Q69" s="77">
        <v>26.493067747539087</v>
      </c>
      <c r="R69" s="80">
        <v>15.979999999999997</v>
      </c>
      <c r="S69" s="80">
        <v>0</v>
      </c>
      <c r="T69" s="78">
        <f>SUMPRODUCT(LTA!F69:AJ69,LTA!F$101:AJ$101,LTA!F$105:AJ$105)</f>
        <v>14.43</v>
      </c>
      <c r="U69" s="78">
        <f>SUMPRODUCT(LTA!F69:AJ69,LTA!F$102:AJ$102,LTA!F$105:AJ$105)</f>
        <v>284.12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-140</v>
      </c>
      <c r="AA69" s="117">
        <f>STOA!J69</f>
        <v>2.81</v>
      </c>
      <c r="AB69" s="117">
        <f>-STOA!P69</f>
        <v>0</v>
      </c>
      <c r="AC69">
        <f t="shared" si="3"/>
        <v>14.498369023057636</v>
      </c>
      <c r="AD69">
        <f t="shared" si="4"/>
        <v>1351.8006275622026</v>
      </c>
      <c r="AE69">
        <f>'IDT-1'!F69</f>
        <v>-20</v>
      </c>
      <c r="AF69" s="26"/>
      <c r="AG69">
        <f t="shared" si="5"/>
        <v>1331.8006275622026</v>
      </c>
      <c r="AI69" s="75">
        <f>PXIL!J69</f>
        <v>0</v>
      </c>
      <c r="AJ69" s="75">
        <f>PXIL!P69</f>
        <v>0</v>
      </c>
      <c r="AK69" s="75">
        <f>RTM_IEX!J69</f>
        <v>160.63999999999999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11.806911105249275</v>
      </c>
      <c r="F70">
        <f>GT_Spot!T70</f>
        <v>0</v>
      </c>
      <c r="G70">
        <f>PPCL_NG!T70</f>
        <v>2.2799999999999998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5.4382079999999986</v>
      </c>
      <c r="O70">
        <f>TPDDL_ISGS_exbus!BB70</f>
        <v>849.36940456606123</v>
      </c>
      <c r="P70" s="77">
        <v>71.739999999999995</v>
      </c>
      <c r="Q70" s="77">
        <v>26.493067747539087</v>
      </c>
      <c r="R70" s="80">
        <v>9.6473327805417366</v>
      </c>
      <c r="S70" s="80">
        <v>0</v>
      </c>
      <c r="T70" s="78">
        <f>SUMPRODUCT(LTA!F70:AJ70,LTA!F$101:AJ$101,LTA!F$105:AJ$105)</f>
        <v>12.73</v>
      </c>
      <c r="U70" s="78">
        <f>SUMPRODUCT(LTA!F70:AJ70,LTA!F$102:AJ$102,LTA!F$105:AJ$105)</f>
        <v>273.59999999999997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-109</v>
      </c>
      <c r="AA70" s="117">
        <f>STOA!J70</f>
        <v>2.81</v>
      </c>
      <c r="AB70" s="117">
        <f>-STOA!P70</f>
        <v>0</v>
      </c>
      <c r="AC70">
        <f t="shared" si="3"/>
        <v>14.438506987057306</v>
      </c>
      <c r="AD70">
        <f t="shared" si="4"/>
        <v>1407.3332074604446</v>
      </c>
      <c r="AE70">
        <f>'IDT-1'!F70</f>
        <v>-35</v>
      </c>
      <c r="AF70" s="26"/>
      <c r="AG70">
        <f t="shared" si="5"/>
        <v>1372.3332074604446</v>
      </c>
      <c r="AI70" s="75">
        <f>PXIL!J70</f>
        <v>0</v>
      </c>
      <c r="AJ70" s="75">
        <f>PXIL!P70</f>
        <v>0</v>
      </c>
      <c r="AK70" s="75">
        <f>RTM_IEX!J70</f>
        <v>189.13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11.806911105249275</v>
      </c>
      <c r="F71">
        <f>GT_Spot!T71</f>
        <v>0</v>
      </c>
      <c r="G71">
        <f>PPCL_NG!T71</f>
        <v>2.2799999999999998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5.5386559999999987</v>
      </c>
      <c r="O71">
        <f>TPDDL_ISGS_exbus!BB71</f>
        <v>869.69455088046141</v>
      </c>
      <c r="P71" s="77">
        <v>71.739999999999995</v>
      </c>
      <c r="Q71" s="77">
        <v>26.493067747539087</v>
      </c>
      <c r="R71" s="80">
        <v>3.4673328209069947</v>
      </c>
      <c r="S71" s="80">
        <v>0</v>
      </c>
      <c r="T71" s="78">
        <f>SUMPRODUCT(LTA!F71:AJ71,LTA!F$101:AJ$101,LTA!F$105:AJ$105)</f>
        <v>9.09</v>
      </c>
      <c r="U71" s="78">
        <f>SUMPRODUCT(LTA!F71:AJ71,LTA!F$102:AJ$102,LTA!F$105:AJ$105)</f>
        <v>265.35000000000002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2.81</v>
      </c>
      <c r="AB71" s="117">
        <f>-STOA!P71</f>
        <v>0</v>
      </c>
      <c r="AC71">
        <f t="shared" si="3"/>
        <v>12.831608317459951</v>
      </c>
      <c r="AD71">
        <f t="shared" si="4"/>
        <v>1445.3057004848072</v>
      </c>
      <c r="AE71">
        <f>'IDT-1'!F71</f>
        <v>-132.995</v>
      </c>
      <c r="AF71" s="26"/>
      <c r="AG71">
        <f t="shared" si="5"/>
        <v>1312.3107004848071</v>
      </c>
      <c r="AI71" s="75">
        <f>PXIL!J71</f>
        <v>0</v>
      </c>
      <c r="AJ71" s="75">
        <f>PXIL!P71</f>
        <v>0</v>
      </c>
      <c r="AK71" s="75">
        <f>RTM_IEX!J71</f>
        <v>114.14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11.806911105249275</v>
      </c>
      <c r="F72">
        <f>GT_Spot!T72</f>
        <v>0</v>
      </c>
      <c r="G72">
        <f>PPCL_NG!T72</f>
        <v>3.9999999999999991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5.354111999999998</v>
      </c>
      <c r="O72">
        <f>TPDDL_ISGS_exbus!BB72</f>
        <v>893.01744199266147</v>
      </c>
      <c r="P72" s="77">
        <v>71.739999999999995</v>
      </c>
      <c r="Q72" s="77">
        <v>26.493067747539087</v>
      </c>
      <c r="R72" s="80">
        <v>0.16999999999999998</v>
      </c>
      <c r="S72" s="80">
        <v>0</v>
      </c>
      <c r="T72" s="78">
        <f>SUMPRODUCT(LTA!F72:AJ72,LTA!F$101:AJ$101,LTA!F$105:AJ$105)</f>
        <v>6.45</v>
      </c>
      <c r="U72" s="78">
        <f>SUMPRODUCT(LTA!F72:AJ72,LTA!F$102:AJ$102,LTA!F$105:AJ$105)</f>
        <v>259.42999999999995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2.81</v>
      </c>
      <c r="AB72" s="117">
        <f>-STOA!P72</f>
        <v>0</v>
      </c>
      <c r="AC72">
        <f t="shared" si="3"/>
        <v>12.919617243223334</v>
      </c>
      <c r="AD72">
        <f t="shared" si="4"/>
        <v>1455.2187058503373</v>
      </c>
      <c r="AE72">
        <f>'IDT-1'!F72</f>
        <v>-126.886</v>
      </c>
      <c r="AF72" s="26"/>
      <c r="AG72">
        <f t="shared" si="5"/>
        <v>1328.3327058503373</v>
      </c>
      <c r="AI72" s="75">
        <f>PXIL!J72</f>
        <v>0</v>
      </c>
      <c r="AJ72" s="75">
        <f>PXIL!P72</f>
        <v>0</v>
      </c>
      <c r="AK72" s="75">
        <f>RTM_IEX!J72</f>
        <v>111.14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11.806911105249275</v>
      </c>
      <c r="F73">
        <f>GT_Spot!T73</f>
        <v>0</v>
      </c>
      <c r="G73">
        <f>PPCL_NG!T73</f>
        <v>3.9999999999999991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5.1240159999999983</v>
      </c>
      <c r="O73">
        <f>TPDDL_ISGS_exbus!BB73</f>
        <v>918.54674522739174</v>
      </c>
      <c r="P73" s="77">
        <v>71.739999999999995</v>
      </c>
      <c r="Q73" s="77">
        <v>26.493067747539087</v>
      </c>
      <c r="R73" s="80">
        <v>0</v>
      </c>
      <c r="S73" s="80">
        <v>0</v>
      </c>
      <c r="T73" s="78">
        <f>SUMPRODUCT(LTA!F73:AJ73,LTA!F$101:AJ$101,LTA!F$105:AJ$105)</f>
        <v>3.44</v>
      </c>
      <c r="U73" s="78">
        <f>SUMPRODUCT(LTA!F73:AJ73,LTA!F$102:AJ$102,LTA!F$105:AJ$105)</f>
        <v>255.83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2.81</v>
      </c>
      <c r="AB73" s="117">
        <f>-STOA!P73</f>
        <v>0</v>
      </c>
      <c r="AC73">
        <f t="shared" si="3"/>
        <v>13.310770266888955</v>
      </c>
      <c r="AD73">
        <f t="shared" si="4"/>
        <v>1499.2767600614013</v>
      </c>
      <c r="AE73">
        <f>'IDT-1'!F73</f>
        <v>-134.20699999999999</v>
      </c>
      <c r="AF73" s="26"/>
      <c r="AG73">
        <f t="shared" si="5"/>
        <v>1365.0697600614012</v>
      </c>
      <c r="AI73" s="75">
        <f>PXIL!J73</f>
        <v>0</v>
      </c>
      <c r="AJ73" s="75">
        <f>PXIL!P73</f>
        <v>0</v>
      </c>
      <c r="AK73" s="75">
        <f>RTM_IEX!J73</f>
        <v>137.07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11.806911105249275</v>
      </c>
      <c r="F74">
        <f>GT_Spot!T74</f>
        <v>0</v>
      </c>
      <c r="G74">
        <f>PPCL_NG!T74</f>
        <v>3.9999999999999991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5.3599519999999998</v>
      </c>
      <c r="O74">
        <f>TPDDL_ISGS_exbus!BB74</f>
        <v>923.36932174569165</v>
      </c>
      <c r="P74" s="77">
        <v>71.739999999999995</v>
      </c>
      <c r="Q74" s="77">
        <v>26.493067747539087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254.62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2.81</v>
      </c>
      <c r="AB74" s="117">
        <f>-STOA!P74</f>
        <v>0</v>
      </c>
      <c r="AC74">
        <f t="shared" si="3"/>
        <v>13.361005177049996</v>
      </c>
      <c r="AD74">
        <f t="shared" si="4"/>
        <v>1504.9350376695404</v>
      </c>
      <c r="AE74">
        <f>'IDT-1'!F74</f>
        <v>-116.846</v>
      </c>
      <c r="AF74" s="26"/>
      <c r="AG74">
        <f t="shared" si="5"/>
        <v>1388.0890376695404</v>
      </c>
      <c r="AI74" s="75">
        <f>PXIL!J74</f>
        <v>0</v>
      </c>
      <c r="AJ74" s="75">
        <f>PXIL!P74</f>
        <v>0</v>
      </c>
      <c r="AK74" s="75">
        <f>RTM_IEX!J74</f>
        <v>141.04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11.901872856766026</v>
      </c>
      <c r="F75">
        <f>GT_Spot!T75</f>
        <v>0</v>
      </c>
      <c r="G75">
        <f>PPCL_NG!T75</f>
        <v>2.95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5.454559999999999</v>
      </c>
      <c r="O75">
        <f>TPDDL_ISGS_exbus!BB75</f>
        <v>911.11697322752116</v>
      </c>
      <c r="P75" s="77">
        <v>71.739999999999995</v>
      </c>
      <c r="Q75" s="77">
        <v>26.493067747539087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254.78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2.81</v>
      </c>
      <c r="AB75" s="117">
        <f>-STOA!P75</f>
        <v>0</v>
      </c>
      <c r="AC75">
        <f t="shared" si="3"/>
        <v>12.877508723903443</v>
      </c>
      <c r="AD75">
        <f t="shared" si="4"/>
        <v>1450.4757553560332</v>
      </c>
      <c r="AE75">
        <f>'IDT-1'!F75</f>
        <v>-90.918999999999997</v>
      </c>
      <c r="AF75" s="26"/>
      <c r="AG75">
        <f t="shared" si="5"/>
        <v>1359.5567553560331</v>
      </c>
      <c r="AI75" s="75">
        <f>PXIL!J75</f>
        <v>0</v>
      </c>
      <c r="AJ75" s="75">
        <f>PXIL!P75</f>
        <v>0</v>
      </c>
      <c r="AK75" s="75">
        <f>RTM_IEX!J75</f>
        <v>100.38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11.901872856766026</v>
      </c>
      <c r="F76">
        <f>GT_Spot!T76</f>
        <v>0</v>
      </c>
      <c r="G76">
        <f>PPCL_NG!T76</f>
        <v>2.95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5.7582399999999989</v>
      </c>
      <c r="O76">
        <f>TPDDL_ISGS_exbus!BB76</f>
        <v>909.01966649152837</v>
      </c>
      <c r="P76" s="77">
        <v>71.739999999999995</v>
      </c>
      <c r="Q76" s="77">
        <v>26.493067747539087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254.86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2.81</v>
      </c>
      <c r="AB76" s="117">
        <f>-STOA!P76</f>
        <v>0</v>
      </c>
      <c r="AC76">
        <f t="shared" si="3"/>
        <v>12.753660808626705</v>
      </c>
      <c r="AD76">
        <f t="shared" si="4"/>
        <v>1436.5259765353171</v>
      </c>
      <c r="AE76">
        <f>'IDT-1'!F76</f>
        <v>-74.614000000000004</v>
      </c>
      <c r="AF76" s="26"/>
      <c r="AG76">
        <f t="shared" si="5"/>
        <v>1361.9119765353171</v>
      </c>
      <c r="AI76" s="75">
        <f>PXIL!J76</f>
        <v>0</v>
      </c>
      <c r="AJ76" s="75">
        <f>PXIL!P76</f>
        <v>0</v>
      </c>
      <c r="AK76" s="75">
        <f>RTM_IEX!J76</f>
        <v>88.02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11.901872856766026</v>
      </c>
      <c r="F77">
        <f>GT_Spot!T77</f>
        <v>0</v>
      </c>
      <c r="G77">
        <f>PPCL_NG!T77</f>
        <v>2.95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5.9264319999999993</v>
      </c>
      <c r="O77">
        <f>TPDDL_ISGS_exbus!BB77</f>
        <v>904.37488570295329</v>
      </c>
      <c r="P77" s="77">
        <v>71.739999999999995</v>
      </c>
      <c r="Q77" s="77">
        <v>26.493067747539087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255.06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2.81</v>
      </c>
      <c r="AB77" s="117">
        <f>-STOA!P77</f>
        <v>0</v>
      </c>
      <c r="AC77">
        <f t="shared" si="3"/>
        <v>13.296386827287245</v>
      </c>
      <c r="AD77">
        <f t="shared" si="4"/>
        <v>1497.6566617280814</v>
      </c>
      <c r="AE77">
        <f>'IDT-1'!F77</f>
        <v>-63.104999999999997</v>
      </c>
      <c r="AF77" s="26"/>
      <c r="AG77">
        <f t="shared" si="5"/>
        <v>1434.5516617280814</v>
      </c>
      <c r="AI77" s="75">
        <f>PXIL!J77</f>
        <v>0</v>
      </c>
      <c r="AJ77" s="75">
        <f>PXIL!P77</f>
        <v>0</v>
      </c>
      <c r="AK77" s="75">
        <f>RTM_IEX!J77</f>
        <v>153.97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11.901872856766026</v>
      </c>
      <c r="F78">
        <f>GT_Spot!T78</f>
        <v>0</v>
      </c>
      <c r="G78">
        <f>PPCL_NG!T78</f>
        <v>2.95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5.8925599999999987</v>
      </c>
      <c r="O78">
        <f>TPDDL_ISGS_exbus!BB78</f>
        <v>883.61826602245344</v>
      </c>
      <c r="P78" s="77">
        <v>71.739999999999995</v>
      </c>
      <c r="Q78" s="77">
        <v>26.493067747539087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255.22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2.81</v>
      </c>
      <c r="AB78" s="117">
        <f>-STOA!P78</f>
        <v>0</v>
      </c>
      <c r="AC78">
        <f t="shared" si="3"/>
        <v>12.920622500498848</v>
      </c>
      <c r="AD78">
        <f t="shared" si="4"/>
        <v>1455.3319343743701</v>
      </c>
      <c r="AE78">
        <f>'IDT-1'!F78</f>
        <v>-48.528999999999996</v>
      </c>
      <c r="AF78" s="26"/>
      <c r="AG78">
        <f t="shared" si="5"/>
        <v>1406.8029343743701</v>
      </c>
      <c r="AI78" s="75">
        <f>PXIL!J78</f>
        <v>0</v>
      </c>
      <c r="AJ78" s="75">
        <f>PXIL!P78</f>
        <v>0</v>
      </c>
      <c r="AK78" s="75">
        <f>RTM_IEX!J78</f>
        <v>131.9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12.006220839813375</v>
      </c>
      <c r="F79">
        <f>GT_Spot!T79</f>
        <v>0</v>
      </c>
      <c r="G79">
        <f>PPCL_NG!T79</f>
        <v>3.86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5.7862719999999985</v>
      </c>
      <c r="O79">
        <f>TPDDL_ISGS_exbus!BB79</f>
        <v>864.16229576611431</v>
      </c>
      <c r="P79" s="77">
        <v>71.739999999999995</v>
      </c>
      <c r="Q79" s="77">
        <v>26.493067747539087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255.25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2.81</v>
      </c>
      <c r="AB79" s="117">
        <f>-STOA!P79</f>
        <v>0</v>
      </c>
      <c r="AC79">
        <f t="shared" si="3"/>
        <v>12.59380889009388</v>
      </c>
      <c r="AD79">
        <f t="shared" si="4"/>
        <v>1418.5208377114832</v>
      </c>
      <c r="AE79">
        <f>'IDT-1'!F79</f>
        <v>-37.596999999999994</v>
      </c>
      <c r="AF79" s="26"/>
      <c r="AG79">
        <f t="shared" si="5"/>
        <v>1380.9238377114832</v>
      </c>
      <c r="AI79" s="75">
        <f>PXIL!J79</f>
        <v>0</v>
      </c>
      <c r="AJ79" s="75">
        <f>PXIL!P79</f>
        <v>0</v>
      </c>
      <c r="AK79" s="75">
        <f>RTM_IEX!J79</f>
        <v>113.28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12.006220839813375</v>
      </c>
      <c r="F80">
        <f>GT_Spot!T80</f>
        <v>0</v>
      </c>
      <c r="G80">
        <f>PPCL_NG!T80</f>
        <v>3.86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5.3424319999999996</v>
      </c>
      <c r="O80">
        <f>TPDDL_ISGS_exbus!BB80</f>
        <v>846.64610870924639</v>
      </c>
      <c r="P80" s="77">
        <v>71.739999999999995</v>
      </c>
      <c r="Q80" s="77">
        <v>26.493067747539087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255.23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2.81</v>
      </c>
      <c r="AB80" s="117">
        <f>-STOA!P80</f>
        <v>0</v>
      </c>
      <c r="AC80">
        <f t="shared" si="3"/>
        <v>12.413672651993442</v>
      </c>
      <c r="AD80">
        <f t="shared" si="4"/>
        <v>1398.2309468927158</v>
      </c>
      <c r="AE80">
        <f>'IDT-1'!F80</f>
        <v>-32.355000000000004</v>
      </c>
      <c r="AF80" s="26"/>
      <c r="AG80">
        <f t="shared" si="5"/>
        <v>1365.8759468927158</v>
      </c>
      <c r="AI80" s="75">
        <f>PXIL!J80</f>
        <v>0</v>
      </c>
      <c r="AJ80" s="75">
        <f>PXIL!P80</f>
        <v>0</v>
      </c>
      <c r="AK80" s="75">
        <f>RTM_IEX!J80</f>
        <v>110.79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12.006220839813375</v>
      </c>
      <c r="F81">
        <f>GT_Spot!T81</f>
        <v>0</v>
      </c>
      <c r="G81">
        <f>PPCL_NG!T81</f>
        <v>3.86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5.0854719999999993</v>
      </c>
      <c r="O81">
        <f>TPDDL_ISGS_exbus!BB81</f>
        <v>839.1987694054917</v>
      </c>
      <c r="P81" s="77">
        <v>71.739999999999995</v>
      </c>
      <c r="Q81" s="77">
        <v>26.493067747539087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250.92000000000004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2.81</v>
      </c>
      <c r="AB81" s="117">
        <f>-STOA!P81</f>
        <v>0</v>
      </c>
      <c r="AC81">
        <f t="shared" si="3"/>
        <v>12.587874818120403</v>
      </c>
      <c r="AD81">
        <f t="shared" si="4"/>
        <v>1417.8524454228343</v>
      </c>
      <c r="AE81">
        <f>'IDT-1'!F81</f>
        <v>-27.651</v>
      </c>
      <c r="AF81" s="26"/>
      <c r="AG81">
        <f t="shared" si="5"/>
        <v>1390.2014454228342</v>
      </c>
      <c r="AI81" s="75">
        <f>PXIL!J81</f>
        <v>0</v>
      </c>
      <c r="AJ81" s="75">
        <f>PXIL!P81</f>
        <v>0</v>
      </c>
      <c r="AK81" s="75">
        <f>RTM_IEX!J81</f>
        <v>142.6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12.006220839813375</v>
      </c>
      <c r="F82">
        <f>GT_Spot!T82</f>
        <v>0</v>
      </c>
      <c r="G82">
        <f>PPCL_NG!T82</f>
        <v>3.86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5.5059519999999997</v>
      </c>
      <c r="O82">
        <f>TPDDL_ISGS_exbus!BB82</f>
        <v>832.76369593469167</v>
      </c>
      <c r="P82" s="77">
        <v>71.739999999999995</v>
      </c>
      <c r="Q82" s="77">
        <v>26.493067747539087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246.63000000000002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2.81</v>
      </c>
      <c r="AB82" s="117">
        <f>-STOA!P82</f>
        <v>0</v>
      </c>
      <c r="AC82">
        <f t="shared" si="3"/>
        <v>12.607194395577361</v>
      </c>
      <c r="AD82">
        <f t="shared" si="4"/>
        <v>1420.0285323745773</v>
      </c>
      <c r="AE82">
        <f>'IDT-1'!F82</f>
        <v>-46.948999999999998</v>
      </c>
      <c r="AF82" s="26"/>
      <c r="AG82">
        <f t="shared" si="5"/>
        <v>1373.0795323745772</v>
      </c>
      <c r="AI82" s="75">
        <f>PXIL!J82</f>
        <v>0</v>
      </c>
      <c r="AJ82" s="75">
        <f>PXIL!P82</f>
        <v>0</v>
      </c>
      <c r="AK82" s="75">
        <f>RTM_IEX!J82</f>
        <v>155.1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12.006220839813375</v>
      </c>
      <c r="F83">
        <f>GT_Spot!T83</f>
        <v>0</v>
      </c>
      <c r="G83">
        <f>PPCL_NG!T83</f>
        <v>3.8195506411010474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5.3821439999999985</v>
      </c>
      <c r="O83">
        <f>TPDDL_ISGS_exbus!BB83</f>
        <v>818.13676695059519</v>
      </c>
      <c r="P83" s="77">
        <v>71.739999999999995</v>
      </c>
      <c r="Q83" s="77">
        <v>26.493067747539087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242.29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2.81</v>
      </c>
      <c r="AB83" s="117">
        <f>-STOA!P83</f>
        <v>0</v>
      </c>
      <c r="AC83">
        <f t="shared" si="3"/>
        <v>11.949999955759001</v>
      </c>
      <c r="AD83">
        <f t="shared" si="4"/>
        <v>1346.0045404714001</v>
      </c>
      <c r="AE83">
        <f>'IDT-1'!F83</f>
        <v>-70.724000000000004</v>
      </c>
      <c r="AF83" s="26"/>
      <c r="AG83">
        <f t="shared" si="5"/>
        <v>1275.2805404714002</v>
      </c>
      <c r="AI83" s="75">
        <f>PXIL!J83</f>
        <v>0</v>
      </c>
      <c r="AJ83" s="75">
        <f>PXIL!P83</f>
        <v>0</v>
      </c>
      <c r="AK83" s="75">
        <f>RTM_IEX!J83</f>
        <v>99.55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12.006220839813375</v>
      </c>
      <c r="F84">
        <f>GT_Spot!T84</f>
        <v>0</v>
      </c>
      <c r="G84">
        <f>PPCL_NG!T84</f>
        <v>3.7795553464298313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5.706847999999999</v>
      </c>
      <c r="O84">
        <f>TPDDL_ISGS_exbus!BB84</f>
        <v>808.12276748593331</v>
      </c>
      <c r="P84" s="77">
        <v>71.739999999999995</v>
      </c>
      <c r="Q84" s="77">
        <v>26.493067747539087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238.10999999999999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2.81</v>
      </c>
      <c r="AB84" s="117">
        <f>-STOA!P84</f>
        <v>0</v>
      </c>
      <c r="AC84">
        <f t="shared" si="3"/>
        <v>12.061502197076869</v>
      </c>
      <c r="AD84">
        <f t="shared" si="4"/>
        <v>1358.5637474707489</v>
      </c>
      <c r="AE84">
        <f>'IDT-1'!F84</f>
        <v>-84.635999999999996</v>
      </c>
      <c r="AF84" s="26"/>
      <c r="AG84">
        <f t="shared" si="5"/>
        <v>1273.927747470749</v>
      </c>
      <c r="AI84" s="75">
        <f>PXIL!J84</f>
        <v>0</v>
      </c>
      <c r="AJ84" s="75">
        <f>PXIL!P84</f>
        <v>0</v>
      </c>
      <c r="AK84" s="75">
        <f>RTM_IEX!J84</f>
        <v>126.13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12.006220839813375</v>
      </c>
      <c r="F85">
        <f>GT_Spot!T85</f>
        <v>0</v>
      </c>
      <c r="G85">
        <f>PPCL_NG!T85</f>
        <v>3.7795553464298313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5.8703679999999991</v>
      </c>
      <c r="O85">
        <f>TPDDL_ISGS_exbus!BB85</f>
        <v>803.48108687433341</v>
      </c>
      <c r="P85" s="77">
        <v>71.739999999999995</v>
      </c>
      <c r="Q85" s="77">
        <v>26.493067747539087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233.93999999999997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2.81</v>
      </c>
      <c r="AB85" s="117">
        <f>-STOA!P85</f>
        <v>0</v>
      </c>
      <c r="AC85">
        <f t="shared" si="3"/>
        <v>11.800598383694791</v>
      </c>
      <c r="AD85">
        <f t="shared" si="4"/>
        <v>1329.1764906725316</v>
      </c>
      <c r="AE85">
        <f>'IDT-1'!F85</f>
        <v>-96.725999999999999</v>
      </c>
      <c r="AF85" s="26"/>
      <c r="AG85">
        <f t="shared" si="5"/>
        <v>1232.4504906725315</v>
      </c>
      <c r="AI85" s="75">
        <f>PXIL!J85</f>
        <v>0</v>
      </c>
      <c r="AJ85" s="75">
        <f>PXIL!P85</f>
        <v>0</v>
      </c>
      <c r="AK85" s="75">
        <f>RTM_IEX!J85</f>
        <v>105.13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12.006220839813375</v>
      </c>
      <c r="F86">
        <f>GT_Spot!T86</f>
        <v>0</v>
      </c>
      <c r="G86">
        <f>PPCL_NG!T86</f>
        <v>3.7795553464298313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5.808463999999999</v>
      </c>
      <c r="O86">
        <f>TPDDL_ISGS_exbus!BB86</f>
        <v>801.87914049193341</v>
      </c>
      <c r="P86" s="77">
        <v>71.739999999999995</v>
      </c>
      <c r="Q86" s="77">
        <v>26.493067747539087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232.60000000000002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2.81</v>
      </c>
      <c r="AB86" s="117">
        <f>-STOA!P86</f>
        <v>0</v>
      </c>
      <c r="AC86">
        <f t="shared" si="3"/>
        <v>12.101084500329671</v>
      </c>
      <c r="AD86">
        <f t="shared" si="4"/>
        <v>1363.0221541734963</v>
      </c>
      <c r="AE86">
        <f>'IDT-1'!F86</f>
        <v>-132.72899999999998</v>
      </c>
      <c r="AF86" s="26"/>
      <c r="AG86">
        <f t="shared" si="5"/>
        <v>1230.2931541734963</v>
      </c>
      <c r="AI86" s="75">
        <f>PXIL!J86</f>
        <v>0</v>
      </c>
      <c r="AJ86" s="75">
        <f>PXIL!P86</f>
        <v>0</v>
      </c>
      <c r="AK86" s="75">
        <f>RTM_IEX!J86</f>
        <v>142.28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12.006220839813375</v>
      </c>
      <c r="F87">
        <f>GT_Spot!T87</f>
        <v>0</v>
      </c>
      <c r="G87">
        <f>PPCL_NG!T87</f>
        <v>3.63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5.8750399999999994</v>
      </c>
      <c r="O87">
        <f>TPDDL_ISGS_exbus!BB87</f>
        <v>802.52887202113345</v>
      </c>
      <c r="P87" s="77">
        <v>71.739999999999995</v>
      </c>
      <c r="Q87" s="77">
        <v>26.493067747539087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232.72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2.85</v>
      </c>
      <c r="AB87" s="117">
        <f>-STOA!P87</f>
        <v>0</v>
      </c>
      <c r="AC87">
        <f t="shared" si="3"/>
        <v>11.855183919538046</v>
      </c>
      <c r="AD87">
        <f t="shared" si="4"/>
        <v>1335.3248069370579</v>
      </c>
      <c r="AE87">
        <f>'IDT-1'!F87</f>
        <v>-162.209</v>
      </c>
      <c r="AF87" s="26"/>
      <c r="AG87">
        <f t="shared" si="5"/>
        <v>1173.1158069370579</v>
      </c>
      <c r="AI87" s="75">
        <f>PXIL!J87</f>
        <v>0</v>
      </c>
      <c r="AJ87" s="75">
        <f>PXIL!P87</f>
        <v>0</v>
      </c>
      <c r="AK87" s="75">
        <f>RTM_IEX!J87</f>
        <v>113.61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12.006220839813375</v>
      </c>
      <c r="F88">
        <f>GT_Spot!T88</f>
        <v>0</v>
      </c>
      <c r="G88">
        <f>PPCL_NG!T88</f>
        <v>3.63</v>
      </c>
      <c r="H88">
        <f>PPCL_Spot!T88</f>
        <v>0</v>
      </c>
      <c r="I88">
        <f>Bawana_NG!T88</f>
        <v>69.599999999999994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5.8189759999999993</v>
      </c>
      <c r="O88">
        <f>TPDDL_ISGS_exbus!BB88</f>
        <v>804.04847818173346</v>
      </c>
      <c r="P88" s="77">
        <v>71.739999999999995</v>
      </c>
      <c r="Q88" s="77">
        <v>26.493067747539087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235.92000000000002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2.85</v>
      </c>
      <c r="AB88" s="117">
        <f>-STOA!P88</f>
        <v>0</v>
      </c>
      <c r="AC88">
        <f t="shared" si="3"/>
        <v>12.103991090551329</v>
      </c>
      <c r="AD88">
        <f t="shared" si="4"/>
        <v>1363.3495419266451</v>
      </c>
      <c r="AE88">
        <f>'IDT-1'!F88</f>
        <v>-176.85</v>
      </c>
      <c r="AF88" s="26"/>
      <c r="AG88">
        <f t="shared" si="5"/>
        <v>1186.4995419266452</v>
      </c>
      <c r="AI88" s="75">
        <f>PXIL!J88</f>
        <v>0</v>
      </c>
      <c r="AJ88" s="75">
        <f>PXIL!P88</f>
        <v>0</v>
      </c>
      <c r="AK88" s="75">
        <f>RTM_IEX!J88</f>
        <v>137.22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12.006220839813375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69.599999999999994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5.8528479999999989</v>
      </c>
      <c r="O89">
        <f>TPDDL_ISGS_exbus!BB89</f>
        <v>801.74468075816128</v>
      </c>
      <c r="P89" s="77">
        <v>71.739999999999995</v>
      </c>
      <c r="Q89" s="77">
        <v>26.493067747539087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235.64000000000001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-53</v>
      </c>
      <c r="AA89" s="117">
        <f>STOA!J89</f>
        <v>2.85</v>
      </c>
      <c r="AB89" s="117">
        <f>-STOA!P89</f>
        <v>0</v>
      </c>
      <c r="AC89">
        <f t="shared" si="3"/>
        <v>12.534316505500245</v>
      </c>
      <c r="AD89">
        <f t="shared" si="4"/>
        <v>1305.3492910881237</v>
      </c>
      <c r="AE89">
        <f>'IDT-1'!F89</f>
        <v>-130.41999999999999</v>
      </c>
      <c r="AF89" s="26"/>
      <c r="AG89">
        <f t="shared" si="5"/>
        <v>1174.9292910881236</v>
      </c>
      <c r="AI89" s="75">
        <f>PXIL!J89</f>
        <v>0</v>
      </c>
      <c r="AJ89" s="75">
        <f>PXIL!P89</f>
        <v>0</v>
      </c>
      <c r="AK89" s="75">
        <f>RTM_IEX!J89</f>
        <v>138.83000000000001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12.006220839813375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69.599999999999994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5.7582399999999989</v>
      </c>
      <c r="O90">
        <f>TPDDL_ISGS_exbus!BB90</f>
        <v>794.62129441873174</v>
      </c>
      <c r="P90" s="77">
        <v>71.739999999999995</v>
      </c>
      <c r="Q90" s="77">
        <v>26.493067747539087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235.3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-201</v>
      </c>
      <c r="AA90" s="117">
        <f>STOA!J90</f>
        <v>2.85</v>
      </c>
      <c r="AB90" s="117">
        <f>-STOA!P90</f>
        <v>0</v>
      </c>
      <c r="AC90">
        <f t="shared" si="3"/>
        <v>13.781681028598172</v>
      </c>
      <c r="AD90">
        <f t="shared" si="4"/>
        <v>1148.5339322255966</v>
      </c>
      <c r="AE90">
        <f>'IDT-1'!F90</f>
        <v>0</v>
      </c>
      <c r="AF90" s="26"/>
      <c r="AG90">
        <f t="shared" si="5"/>
        <v>1148.5339322255966</v>
      </c>
      <c r="AI90" s="75">
        <f>PXIL!J90</f>
        <v>0</v>
      </c>
      <c r="AJ90" s="75">
        <f>PXIL!P90</f>
        <v>0</v>
      </c>
      <c r="AK90" s="75">
        <f>RTM_IEX!J90</f>
        <v>138.82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12.006220839813375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69.599999999999994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5.6683039999999982</v>
      </c>
      <c r="O91">
        <f>TPDDL_ISGS_exbus!BB91</f>
        <v>794.79904389229148</v>
      </c>
      <c r="P91" s="77">
        <v>71.739999999999995</v>
      </c>
      <c r="Q91" s="77">
        <v>26.493067747539087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235.24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-179</v>
      </c>
      <c r="AA91" s="117">
        <f>STOA!J91</f>
        <v>2.85</v>
      </c>
      <c r="AB91" s="117">
        <f>-STOA!P91</f>
        <v>0</v>
      </c>
      <c r="AC91">
        <f t="shared" si="3"/>
        <v>12.954766981677201</v>
      </c>
      <c r="AD91">
        <f t="shared" si="4"/>
        <v>1099.5886597460769</v>
      </c>
      <c r="AE91">
        <f>'IDT-1'!F91</f>
        <v>0</v>
      </c>
      <c r="AF91" s="26"/>
      <c r="AG91">
        <f t="shared" si="5"/>
        <v>1099.5886597460769</v>
      </c>
      <c r="AI91" s="75">
        <f>PXIL!J91</f>
        <v>0</v>
      </c>
      <c r="AJ91" s="75">
        <f>PXIL!P91</f>
        <v>0</v>
      </c>
      <c r="AK91" s="75">
        <f>RTM_IEX!J91</f>
        <v>67.02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12.006220839813375</v>
      </c>
      <c r="F92">
        <f>GT_Spot!T92</f>
        <v>0</v>
      </c>
      <c r="G92">
        <f>PPCL_NG!T92</f>
        <v>7.7682862652667692</v>
      </c>
      <c r="H92">
        <f>PPCL_Spot!T92</f>
        <v>0</v>
      </c>
      <c r="I92">
        <f>Bawana_NG!T92</f>
        <v>69.599999999999994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5.6566239999999981</v>
      </c>
      <c r="O92">
        <f>TPDDL_ISGS_exbus!BB92</f>
        <v>792.05537811049157</v>
      </c>
      <c r="P92" s="77">
        <v>71.739999999999995</v>
      </c>
      <c r="Q92" s="77">
        <v>26.493067747539087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238.55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2.85</v>
      </c>
      <c r="AB92" s="117">
        <f>-STOA!P92</f>
        <v>0</v>
      </c>
      <c r="AC92">
        <f t="shared" si="3"/>
        <v>12.136376522177068</v>
      </c>
      <c r="AD92">
        <f t="shared" si="4"/>
        <v>1075.7099906890442</v>
      </c>
      <c r="AE92">
        <f>'IDT-1'!F92</f>
        <v>0</v>
      </c>
      <c r="AF92" s="26"/>
      <c r="AG92">
        <f t="shared" si="5"/>
        <v>1075.7099906890442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-145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12.006220839813375</v>
      </c>
      <c r="F93">
        <f>GT_Spot!T93</f>
        <v>0</v>
      </c>
      <c r="G93">
        <f>PPCL_NG!T93</f>
        <v>7.5646436683094089</v>
      </c>
      <c r="H93">
        <f>PPCL_Spot!T93</f>
        <v>0</v>
      </c>
      <c r="I93">
        <f>Bawana_NG!T93</f>
        <v>57.47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5.8026239999999989</v>
      </c>
      <c r="O93">
        <f>TPDDL_ISGS_exbus!BB93</f>
        <v>686.21551683294604</v>
      </c>
      <c r="P93" s="77">
        <v>71.739999999999995</v>
      </c>
      <c r="Q93" s="77">
        <v>26.493067747539087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211.71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2.85</v>
      </c>
      <c r="AB93" s="117">
        <f>-STOA!P93</f>
        <v>0</v>
      </c>
      <c r="AC93">
        <f t="shared" si="3"/>
        <v>10.018120373472886</v>
      </c>
      <c r="AD93">
        <f t="shared" si="4"/>
        <v>1027.9607429632454</v>
      </c>
      <c r="AE93">
        <f>'IDT-1'!F93</f>
        <v>0</v>
      </c>
      <c r="AF93" s="26"/>
      <c r="AG93">
        <f t="shared" si="5"/>
        <v>1027.9607429632454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-50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12.006220839813375</v>
      </c>
      <c r="F94">
        <f>GT_Spot!T94</f>
        <v>0</v>
      </c>
      <c r="G94">
        <f>PPCL_NG!T94</f>
        <v>1.2070365724781233</v>
      </c>
      <c r="H94">
        <f>PPCL_Spot!T94</f>
        <v>0</v>
      </c>
      <c r="I94">
        <f>Bawana_NG!T94</f>
        <v>57.47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5.7629119999999991</v>
      </c>
      <c r="O94">
        <f>TPDDL_ISGS_exbus!BB94</f>
        <v>686.23449154703974</v>
      </c>
      <c r="P94" s="77">
        <v>71.739999999999995</v>
      </c>
      <c r="Q94" s="77">
        <v>26.493067747539087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211.64000000000001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-39</v>
      </c>
      <c r="AA94" s="117">
        <f>STOA!J94</f>
        <v>2.85</v>
      </c>
      <c r="AB94" s="117">
        <f>-STOA!P94</f>
        <v>0</v>
      </c>
      <c r="AC94">
        <f t="shared" si="3"/>
        <v>10.307621916279215</v>
      </c>
      <c r="AD94">
        <f t="shared" si="4"/>
        <v>982.2228970387016</v>
      </c>
      <c r="AE94">
        <f>'IDT-1'!F94</f>
        <v>0</v>
      </c>
      <c r="AF94" s="26"/>
      <c r="AG94">
        <f t="shared" si="5"/>
        <v>982.2228970387016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-50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12.006220839813375</v>
      </c>
      <c r="F95">
        <f>GT_Spot!T95</f>
        <v>0</v>
      </c>
      <c r="G95">
        <f>PPCL_NG!T95</f>
        <v>1.6370439243651165</v>
      </c>
      <c r="H95">
        <f>PPCL_Spot!T95</f>
        <v>0</v>
      </c>
      <c r="I95">
        <f>Bawana_NG!T95</f>
        <v>57.47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5.6904959999999987</v>
      </c>
      <c r="O95">
        <f>TPDDL_ISGS_exbus!BB95</f>
        <v>613.8931224553661</v>
      </c>
      <c r="P95" s="77">
        <v>71.739999999999995</v>
      </c>
      <c r="Q95" s="77">
        <v>26.493067747539087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211.54000000000002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-20</v>
      </c>
      <c r="AA95" s="117">
        <f>STOA!J95</f>
        <v>2.85</v>
      </c>
      <c r="AB95" s="117">
        <f>-STOA!P95</f>
        <v>0</v>
      </c>
      <c r="AC95">
        <f t="shared" si="3"/>
        <v>9.415818974025429</v>
      </c>
      <c r="AD95">
        <f t="shared" si="4"/>
        <v>940.03092224116881</v>
      </c>
      <c r="AE95">
        <f>'IDT-1'!F95</f>
        <v>0</v>
      </c>
      <c r="AF95" s="26"/>
      <c r="AG95">
        <f t="shared" si="5"/>
        <v>940.03092224116881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-40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12.006220839813375</v>
      </c>
      <c r="F96">
        <f>GT_Spot!T96</f>
        <v>0</v>
      </c>
      <c r="G96">
        <f>PPCL_NG!T96</f>
        <v>1.2621841276505634</v>
      </c>
      <c r="H96">
        <f>PPCL_Spot!T96</f>
        <v>0</v>
      </c>
      <c r="I96">
        <f>Bawana_NG!T96</f>
        <v>57.47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5.6741439999999992</v>
      </c>
      <c r="O96">
        <f>TPDDL_ISGS_exbus!BB96</f>
        <v>602.87442547400531</v>
      </c>
      <c r="P96" s="77">
        <v>71.739999999999995</v>
      </c>
      <c r="Q96" s="77">
        <v>26.493067747539087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211.21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-47</v>
      </c>
      <c r="AA96" s="117">
        <f>STOA!J96</f>
        <v>2.85</v>
      </c>
      <c r="AB96" s="117">
        <f>-STOA!P96</f>
        <v>0</v>
      </c>
      <c r="AC96">
        <f t="shared" si="3"/>
        <v>9.5078265822666612</v>
      </c>
      <c r="AD96">
        <f t="shared" si="4"/>
        <v>906.19900585485209</v>
      </c>
      <c r="AE96">
        <f>'IDT-1'!F96</f>
        <v>-16.937999999999999</v>
      </c>
      <c r="AF96" s="26"/>
      <c r="AG96">
        <f t="shared" si="5"/>
        <v>889.2610058548521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-35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12.006220839813375</v>
      </c>
      <c r="F97">
        <f>GT_Spot!T97</f>
        <v>0</v>
      </c>
      <c r="G97">
        <f>PPCL_NG!T97</f>
        <v>0.59337960896296882</v>
      </c>
      <c r="H97">
        <f>PPCL_Spot!T97</f>
        <v>0</v>
      </c>
      <c r="I97">
        <f>Bawana_NG!T97</f>
        <v>57.47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5.6180799999999991</v>
      </c>
      <c r="O97">
        <f>TPDDL_ISGS_exbus!BB97</f>
        <v>555.03657087525312</v>
      </c>
      <c r="P97" s="77">
        <v>71.739999999999995</v>
      </c>
      <c r="Q97" s="77">
        <v>26.493067747539087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211.57000000000002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2.85</v>
      </c>
      <c r="AB97" s="117">
        <f>-STOA!P97</f>
        <v>0</v>
      </c>
      <c r="AC97">
        <f t="shared" si="3"/>
        <v>8.6663706252900123</v>
      </c>
      <c r="AD97">
        <f t="shared" si="4"/>
        <v>905.83773869438903</v>
      </c>
      <c r="AE97">
        <f>'IDT-1'!F97</f>
        <v>-60.408000000000001</v>
      </c>
      <c r="AF97" s="26"/>
      <c r="AG97">
        <f t="shared" si="5"/>
        <v>845.42973869438902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-35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12.006220839813375</v>
      </c>
      <c r="F98">
        <f>GT_Spot!T98</f>
        <v>0</v>
      </c>
      <c r="G98">
        <f>PPCL_NG!T98</f>
        <v>0.74377743435134103</v>
      </c>
      <c r="H98">
        <f>PPCL_Spot!T98</f>
        <v>0</v>
      </c>
      <c r="I98">
        <f>Bawana_NG!T98</f>
        <v>57.47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5.7629119999999991</v>
      </c>
      <c r="O98">
        <f>TPDDL_ISGS_exbus!BB98</f>
        <v>554.77429897132754</v>
      </c>
      <c r="P98" s="77">
        <v>71.739999999999995</v>
      </c>
      <c r="Q98" s="77">
        <v>26.493067747539087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211.49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-100</v>
      </c>
      <c r="AA98" s="117">
        <f>STOA!J98</f>
        <v>2.85</v>
      </c>
      <c r="AB98" s="117">
        <f>-STOA!P98</f>
        <v>0</v>
      </c>
      <c r="AC98">
        <f t="shared" si="3"/>
        <v>9.5537694072184145</v>
      </c>
      <c r="AD98">
        <f t="shared" si="4"/>
        <v>804.90329783392338</v>
      </c>
      <c r="AE98">
        <f>'IDT-1'!F98</f>
        <v>0</v>
      </c>
      <c r="AF98" s="26"/>
      <c r="AG98">
        <f t="shared" si="5"/>
        <v>804.90329783392338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-35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0.27327487920397259</v>
      </c>
      <c r="F99">
        <f t="shared" si="6"/>
        <v>0</v>
      </c>
      <c r="G99">
        <f t="shared" si="6"/>
        <v>2.3318142320318765E-2</v>
      </c>
      <c r="H99">
        <f t="shared" si="6"/>
        <v>0</v>
      </c>
      <c r="I99">
        <f t="shared" si="6"/>
        <v>1.5829158689864944</v>
      </c>
      <c r="J99">
        <f t="shared" si="6"/>
        <v>0</v>
      </c>
      <c r="K99">
        <f t="shared" si="6"/>
        <v>0</v>
      </c>
      <c r="L99">
        <f t="shared" si="6"/>
        <v>0.1311582653790179</v>
      </c>
      <c r="M99">
        <f t="shared" si="6"/>
        <v>0</v>
      </c>
      <c r="N99">
        <f t="shared" si="6"/>
        <v>0.13430335599999996</v>
      </c>
      <c r="O99">
        <f t="shared" si="6"/>
        <v>17.713653050071962</v>
      </c>
      <c r="P99" s="77">
        <f t="shared" si="6"/>
        <v>1.5279896905387571</v>
      </c>
      <c r="Q99" s="77">
        <f t="shared" si="6"/>
        <v>0.52441895687911144</v>
      </c>
      <c r="R99" s="80">
        <f>SUM(R3:R98)/4000</f>
        <v>0.19391366640036231</v>
      </c>
      <c r="S99" s="80">
        <f t="shared" si="6"/>
        <v>0</v>
      </c>
      <c r="T99" s="78">
        <f t="shared" si="6"/>
        <v>0.47179500000000008</v>
      </c>
      <c r="U99" s="78">
        <f t="shared" si="6"/>
        <v>6.6844724999999992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0.11850749999999999</v>
      </c>
      <c r="Z99" s="75">
        <f t="shared" si="6"/>
        <v>-2.1632500000000001</v>
      </c>
      <c r="AA99" s="117">
        <f t="shared" si="6"/>
        <v>6.793000000000006E-2</v>
      </c>
      <c r="AB99" s="117">
        <f t="shared" si="6"/>
        <v>0</v>
      </c>
      <c r="AC99">
        <f t="shared" si="6"/>
        <v>0.30300378229766312</v>
      </c>
      <c r="AD99">
        <f t="shared" si="6"/>
        <v>29.078924593482331</v>
      </c>
      <c r="AE99">
        <f t="shared" si="6"/>
        <v>-1.5434204999999999</v>
      </c>
      <c r="AG99">
        <f t="shared" si="6"/>
        <v>27.535504093482341</v>
      </c>
      <c r="AI99">
        <f t="shared" si="6"/>
        <v>0</v>
      </c>
      <c r="AJ99">
        <f t="shared" si="6"/>
        <v>0</v>
      </c>
      <c r="AK99">
        <f t="shared" si="6"/>
        <v>2.4482775000000001</v>
      </c>
      <c r="AL99">
        <f t="shared" si="6"/>
        <v>-0.35075000000000001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44935</v>
      </c>
      <c r="B1" s="222"/>
      <c r="C1" s="222"/>
      <c r="D1" s="222"/>
      <c r="E1" s="222" t="s">
        <v>192</v>
      </c>
      <c r="F1" s="222" t="s">
        <v>193</v>
      </c>
      <c r="G1" s="222" t="s">
        <v>190</v>
      </c>
      <c r="H1" s="222" t="s">
        <v>191</v>
      </c>
      <c r="I1" s="222" t="s">
        <v>194</v>
      </c>
      <c r="J1" s="222" t="s">
        <v>196</v>
      </c>
      <c r="K1" s="222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31" t="s">
        <v>143</v>
      </c>
      <c r="Q1" s="231" t="s">
        <v>144</v>
      </c>
      <c r="R1" s="79"/>
      <c r="S1" s="79"/>
      <c r="T1" s="82" t="s">
        <v>302</v>
      </c>
      <c r="U1" s="232" t="s">
        <v>303</v>
      </c>
      <c r="V1" s="107" t="s">
        <v>316</v>
      </c>
      <c r="W1" s="107" t="s">
        <v>302</v>
      </c>
      <c r="X1" s="222" t="s">
        <v>335</v>
      </c>
      <c r="Y1" s="229" t="s">
        <v>223</v>
      </c>
      <c r="Z1" s="229" t="s">
        <v>224</v>
      </c>
      <c r="AA1" s="233" t="s">
        <v>198</v>
      </c>
      <c r="AB1" s="233" t="s">
        <v>199</v>
      </c>
      <c r="AC1" s="27" t="s">
        <v>189</v>
      </c>
      <c r="AD1" s="222" t="s">
        <v>142</v>
      </c>
      <c r="AG1" s="222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28" t="s">
        <v>412</v>
      </c>
      <c r="AP1" s="228" t="s">
        <v>413</v>
      </c>
      <c r="AQ1" s="228" t="s">
        <v>414</v>
      </c>
      <c r="AR1" s="228" t="s">
        <v>415</v>
      </c>
      <c r="AT1" s="197" t="s">
        <v>149</v>
      </c>
    </row>
    <row r="2" spans="1:46">
      <c r="A2" s="27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1"/>
      <c r="Q2" s="231"/>
      <c r="R2" s="79"/>
      <c r="S2" s="79"/>
      <c r="T2" s="82" t="s">
        <v>315</v>
      </c>
      <c r="U2" s="232"/>
      <c r="V2" s="107" t="s">
        <v>304</v>
      </c>
      <c r="W2" s="107" t="s">
        <v>304</v>
      </c>
      <c r="X2" s="222"/>
      <c r="Y2" s="229"/>
      <c r="Z2" s="229"/>
      <c r="AA2" s="233"/>
      <c r="AB2" s="233"/>
      <c r="AC2" s="27">
        <f>Allocation!J1/100</f>
        <v>8.8000000000000005E-3</v>
      </c>
      <c r="AD2" s="222"/>
      <c r="AE2" t="s">
        <v>276</v>
      </c>
      <c r="AG2" s="222"/>
      <c r="AI2" s="229"/>
      <c r="AJ2" s="229"/>
      <c r="AK2" s="229"/>
      <c r="AL2" s="229"/>
      <c r="AM2" s="229"/>
      <c r="AN2" s="229"/>
      <c r="AO2" s="228"/>
      <c r="AP2" s="228"/>
      <c r="AQ2" s="228"/>
      <c r="AR2" s="228"/>
      <c r="AT2" s="197" t="s">
        <v>152</v>
      </c>
    </row>
    <row r="3" spans="1:46">
      <c r="A3" t="s">
        <v>45</v>
      </c>
      <c r="E3">
        <f>GT_NG!S3</f>
        <v>2.0710730948678071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0.73010959999999991</v>
      </c>
      <c r="O3">
        <f>NDMC_ISGS_exbus!BB3</f>
        <v>88.849695934149082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1.31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0.99142375748972122</v>
      </c>
      <c r="AD3">
        <f>SUM(B3:AB3,AI3:AR3)-AC3</f>
        <v>111.67036686634222</v>
      </c>
      <c r="AE3">
        <f>'IDT-1'!E3</f>
        <v>0</v>
      </c>
      <c r="AF3" s="26"/>
      <c r="AG3">
        <f>SUM(AD3:AF3)+AT3</f>
        <v>111.67036686634222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2.0710730948678071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0.79444719999999991</v>
      </c>
      <c r="O4">
        <f>NDMC_ISGS_exbus!BB4</f>
        <v>88.889695934149074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1.31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0.99234192836972113</v>
      </c>
      <c r="AD4">
        <f t="shared" ref="AD4:AD67" si="1">SUM(B4:AB4,AI4:AR4)-AC4</f>
        <v>111.77378629546222</v>
      </c>
      <c r="AE4">
        <f>'IDT-1'!E4</f>
        <v>0</v>
      </c>
      <c r="AF4" s="26"/>
      <c r="AG4">
        <f t="shared" ref="AG4:AG67" si="2">SUM(AD4:AF4)+AT4</f>
        <v>111.77378629546222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2.0710730948678071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0.7730691999999999</v>
      </c>
      <c r="O5">
        <f>NDMC_ISGS_exbus!BB5</f>
        <v>88.979581934995309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1.31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0.99294479877716801</v>
      </c>
      <c r="AD5">
        <f t="shared" si="1"/>
        <v>111.841691425901</v>
      </c>
      <c r="AE5">
        <f>'IDT-1'!E5</f>
        <v>0</v>
      </c>
      <c r="AF5" s="26"/>
      <c r="AG5">
        <f t="shared" si="2"/>
        <v>111.841691425901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2.0710730948678071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0.74761919999999993</v>
      </c>
      <c r="O6">
        <f>NDMC_ISGS_exbus!BB6</f>
        <v>90.279571146749177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1.31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1.0041607438406019</v>
      </c>
      <c r="AD6">
        <f t="shared" si="1"/>
        <v>113.10501469259144</v>
      </c>
      <c r="AE6">
        <f>'IDT-1'!E6</f>
        <v>0</v>
      </c>
      <c r="AF6" s="26"/>
      <c r="AG6">
        <f t="shared" si="2"/>
        <v>113.10501469259144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2.0720930232558139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0.75739199999999984</v>
      </c>
      <c r="O7">
        <f>NDMC_ISGS_exbus!BB7</f>
        <v>90.829931630066156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1.31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1.0090988921036059</v>
      </c>
      <c r="AD7">
        <f t="shared" si="1"/>
        <v>113.66122975603342</v>
      </c>
      <c r="AE7">
        <f>'IDT-1'!E7</f>
        <v>0</v>
      </c>
      <c r="AF7" s="26"/>
      <c r="AG7">
        <f t="shared" si="2"/>
        <v>113.66122975603342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2.0720930232558139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0.76614679999999979</v>
      </c>
      <c r="O8">
        <f>NDMC_ISGS_exbus!BB8</f>
        <v>90.86993589586578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1.31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1.0095279718826426</v>
      </c>
      <c r="AD8">
        <f t="shared" si="1"/>
        <v>113.70955974205401</v>
      </c>
      <c r="AE8">
        <f>'IDT-1'!E8</f>
        <v>0</v>
      </c>
      <c r="AF8" s="26"/>
      <c r="AG8">
        <f t="shared" si="2"/>
        <v>113.70955974205401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2.0720930232558139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0.81317839999999997</v>
      </c>
      <c r="O9">
        <f>NDMC_ISGS_exbus!BB9</f>
        <v>90.839591082746097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1.31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1.0096748156071895</v>
      </c>
      <c r="AD9">
        <f t="shared" si="1"/>
        <v>113.72609968520979</v>
      </c>
      <c r="AE9">
        <f>'IDT-1'!E9</f>
        <v>0</v>
      </c>
      <c r="AF9" s="26"/>
      <c r="AG9">
        <f t="shared" si="2"/>
        <v>113.72609968520979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2.0720930232558139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0.89034279999999988</v>
      </c>
      <c r="O10">
        <f>NDMC_ISGS_exbus!BB10</f>
        <v>90.87959534854572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1.31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1.0107058998662262</v>
      </c>
      <c r="AD10">
        <f t="shared" si="1"/>
        <v>113.84223726675037</v>
      </c>
      <c r="AE10">
        <f>'IDT-1'!E10</f>
        <v>0</v>
      </c>
      <c r="AF10" s="26"/>
      <c r="AG10">
        <f t="shared" si="2"/>
        <v>113.84223726675037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2.0720930232558139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0.94022479999999986</v>
      </c>
      <c r="O11">
        <f>NDMC_ISGS_exbus!BB11</f>
        <v>90.889591082746108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1.31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1.0112328239271895</v>
      </c>
      <c r="AD11">
        <f t="shared" si="1"/>
        <v>113.90158807688979</v>
      </c>
      <c r="AE11">
        <f>'IDT-1'!E11</f>
        <v>0</v>
      </c>
      <c r="AF11" s="26"/>
      <c r="AG11">
        <f t="shared" si="2"/>
        <v>113.90158807688979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2.0720930232558139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0.96058479999999991</v>
      </c>
      <c r="O12">
        <f>NDMC_ISGS_exbus!BB12</f>
        <v>90.909595348545707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1.31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1.0115880294662258</v>
      </c>
      <c r="AD12">
        <f t="shared" si="1"/>
        <v>113.94159713715035</v>
      </c>
      <c r="AE12">
        <f>'IDT-1'!E12</f>
        <v>0</v>
      </c>
      <c r="AF12" s="26"/>
      <c r="AG12">
        <f t="shared" si="2"/>
        <v>113.94159713715035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2.0720930232558139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0.9996759999999999</v>
      </c>
      <c r="O13">
        <f>NDMC_ISGS_exbus!BB13</f>
        <v>90.899591082746099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1.31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1.0118439944871893</v>
      </c>
      <c r="AD13">
        <f t="shared" si="1"/>
        <v>113.97042810632978</v>
      </c>
      <c r="AE13">
        <f>'IDT-1'!E13</f>
        <v>0</v>
      </c>
      <c r="AF13" s="26"/>
      <c r="AG13">
        <f t="shared" si="2"/>
        <v>113.97042810632978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2.0720930232558139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0.97035759999999982</v>
      </c>
      <c r="O14">
        <f>NDMC_ISGS_exbus!BB14</f>
        <v>90.899595348545716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1.31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1.0115860301062261</v>
      </c>
      <c r="AD14">
        <f t="shared" si="1"/>
        <v>113.94137193651036</v>
      </c>
      <c r="AE14">
        <f>'IDT-1'!E14</f>
        <v>0</v>
      </c>
      <c r="AF14" s="26"/>
      <c r="AG14">
        <f t="shared" si="2"/>
        <v>113.94137193651036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2.0720930232558139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1.0436535999999998</v>
      </c>
      <c r="O15">
        <f>NDMC_ISGS_exbus!BB15</f>
        <v>90.919188215146022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1.31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1.0124034521323089</v>
      </c>
      <c r="AD15">
        <f t="shared" si="1"/>
        <v>114.0334433810846</v>
      </c>
      <c r="AE15">
        <f>'IDT-1'!E15</f>
        <v>0</v>
      </c>
      <c r="AF15" s="26"/>
      <c r="AG15">
        <f t="shared" si="2"/>
        <v>114.0334433810846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2.0720930232558139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1.0680855999999999</v>
      </c>
      <c r="O16">
        <f>NDMC_ISGS_exbus!BB16</f>
        <v>90.91919248094564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1.31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1.0126184912713454</v>
      </c>
      <c r="AD16">
        <f t="shared" si="1"/>
        <v>114.05766460774517</v>
      </c>
      <c r="AE16">
        <f>'IDT-1'!E16</f>
        <v>0</v>
      </c>
      <c r="AF16" s="26"/>
      <c r="AG16">
        <f t="shared" si="2"/>
        <v>114.05766460774517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2.0720930232558139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1.0672711999999998</v>
      </c>
      <c r="O17">
        <f>NDMC_ISGS_exbus!BB17</f>
        <v>90.236592215146004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1.31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1.0066044422123086</v>
      </c>
      <c r="AD17">
        <f t="shared" si="1"/>
        <v>113.38026399100457</v>
      </c>
      <c r="AE17">
        <f>'IDT-1'!E17</f>
        <v>0</v>
      </c>
      <c r="AF17" s="26"/>
      <c r="AG17">
        <f t="shared" si="2"/>
        <v>113.38026399100457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2.0720930232558139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1.0505759999999997</v>
      </c>
      <c r="O18">
        <f>NDMC_ISGS_exbus!BB18</f>
        <v>90.236596480945622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1.31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1.0064575619913452</v>
      </c>
      <c r="AD18">
        <f t="shared" si="1"/>
        <v>113.36371993702515</v>
      </c>
      <c r="AE18">
        <f>'IDT-1'!E18</f>
        <v>0</v>
      </c>
      <c r="AF18" s="26"/>
      <c r="AG18">
        <f t="shared" si="2"/>
        <v>113.36371993702515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2.0720930232558139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1.0310303999999997</v>
      </c>
      <c r="O19">
        <f>NDMC_ISGS_exbus!BB19</f>
        <v>90.216934314974282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1.31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1.0061125336507974</v>
      </c>
      <c r="AD19">
        <f t="shared" si="1"/>
        <v>113.32485719939436</v>
      </c>
      <c r="AE19">
        <f>'IDT-1'!E19</f>
        <v>0</v>
      </c>
      <c r="AF19" s="26"/>
      <c r="AG19">
        <f t="shared" si="2"/>
        <v>113.32485719939436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2.0720930232558139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1.0456896</v>
      </c>
      <c r="O20">
        <f>NDMC_ISGS_exbus!BB20</f>
        <v>90.216938580773899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1.31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1.0062415721498339</v>
      </c>
      <c r="AD20">
        <f t="shared" si="1"/>
        <v>113.33939162669493</v>
      </c>
      <c r="AE20">
        <f>'IDT-1'!E20</f>
        <v>0</v>
      </c>
      <c r="AF20" s="26"/>
      <c r="AG20">
        <f t="shared" si="2"/>
        <v>113.33939162669493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2.0720930232558139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1.0574983999999998</v>
      </c>
      <c r="O21">
        <f>NDMC_ISGS_exbus!BB21</f>
        <v>88.867082886896014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1.31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0.99446675948370855</v>
      </c>
      <c r="AD21">
        <f t="shared" si="1"/>
        <v>112.01311954548316</v>
      </c>
      <c r="AE21">
        <f>'IDT-1'!E21</f>
        <v>0</v>
      </c>
      <c r="AF21" s="26"/>
      <c r="AG21">
        <f t="shared" si="2"/>
        <v>112.01311954548316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2.0720930232558139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1.0477255999999999</v>
      </c>
      <c r="O22">
        <f>NDMC_ISGS_exbus!BB22</f>
        <v>88.86696086427358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1.31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0.99437968504463126</v>
      </c>
      <c r="AD22">
        <f t="shared" si="1"/>
        <v>112.00331179729982</v>
      </c>
      <c r="AE22">
        <f>'IDT-1'!E22</f>
        <v>0</v>
      </c>
      <c r="AF22" s="26"/>
      <c r="AG22">
        <f t="shared" si="2"/>
        <v>112.00331179729982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2.0710730948678071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1.0505759999999997</v>
      </c>
      <c r="O23">
        <f>NDMC_ISGS_exbus!BB23</f>
        <v>88.006829659914814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1.31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0.98682663859645969</v>
      </c>
      <c r="AD23">
        <f t="shared" si="1"/>
        <v>111.15256411100123</v>
      </c>
      <c r="AE23">
        <f>'IDT-1'!E23</f>
        <v>0</v>
      </c>
      <c r="AF23" s="26"/>
      <c r="AG23">
        <f t="shared" si="2"/>
        <v>111.15256411100123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2.0710730948678071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1.0526119999999999</v>
      </c>
      <c r="O24">
        <f>NDMC_ISGS_exbus!BB24</f>
        <v>88.086796428834631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1.31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0.98754826296295395</v>
      </c>
      <c r="AD24">
        <f t="shared" si="1"/>
        <v>111.23384525555453</v>
      </c>
      <c r="AE24">
        <f>'IDT-1'!E24</f>
        <v>0</v>
      </c>
      <c r="AF24" s="26"/>
      <c r="AG24">
        <f t="shared" si="2"/>
        <v>111.23384525555453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2.0710730948678071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1.0271619999999999</v>
      </c>
      <c r="O25">
        <f>NDMC_ISGS_exbus!BB25</f>
        <v>87.96686578157906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1.31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0.98626891326710497</v>
      </c>
      <c r="AD25">
        <f t="shared" si="1"/>
        <v>111.08974395799481</v>
      </c>
      <c r="AE25">
        <f>'IDT-1'!E25</f>
        <v>0</v>
      </c>
      <c r="AF25" s="26"/>
      <c r="AG25">
        <f t="shared" si="2"/>
        <v>111.08974395799481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2.0710730948678071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1.0143351999999999</v>
      </c>
      <c r="O26">
        <f>NDMC_ISGS_exbus!BB26</f>
        <v>88.132904797771232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1.31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0.98761718076959615</v>
      </c>
      <c r="AD26">
        <f t="shared" si="1"/>
        <v>111.24160790668451</v>
      </c>
      <c r="AE26">
        <f>'IDT-1'!E26</f>
        <v>0</v>
      </c>
      <c r="AF26" s="26"/>
      <c r="AG26">
        <f t="shared" si="2"/>
        <v>111.24160790668451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2.0710730948678071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0.9499976</v>
      </c>
      <c r="O27">
        <f>NDMC_ISGS_exbus!BB27</f>
        <v>89.420041546149179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1.31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0.99837781327532205</v>
      </c>
      <c r="AD27">
        <f t="shared" si="1"/>
        <v>112.45364642255672</v>
      </c>
      <c r="AE27">
        <f>'IDT-1'!E27</f>
        <v>0</v>
      </c>
      <c r="AF27" s="26"/>
      <c r="AG27">
        <f t="shared" si="2"/>
        <v>112.45364642255672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2.0710730948678071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18.659147439119113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0.93126639999999983</v>
      </c>
      <c r="O28">
        <f>NDMC_ISGS_exbus!BB28</f>
        <v>90.718780070149194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1.31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1.0004743496363979</v>
      </c>
      <c r="AD28">
        <f t="shared" si="1"/>
        <v>112.68979265449973</v>
      </c>
      <c r="AE28">
        <f>'IDT-1'!E28</f>
        <v>0</v>
      </c>
      <c r="AF28" s="26"/>
      <c r="AG28">
        <f t="shared" si="2"/>
        <v>112.68979265449973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2.0710730948678071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0.97341159999999971</v>
      </c>
      <c r="O29">
        <f>NDMC_ISGS_exbus!BB29</f>
        <v>92.747362898549184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1.31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9.57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1.0967602588220695</v>
      </c>
      <c r="AD29">
        <f t="shared" si="1"/>
        <v>123.53508733459491</v>
      </c>
      <c r="AE29">
        <f>'IDT-1'!E29</f>
        <v>0</v>
      </c>
      <c r="AF29" s="26"/>
      <c r="AG29">
        <f t="shared" si="2"/>
        <v>123.53508733459491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2.0710730948678071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1.0086343999999998</v>
      </c>
      <c r="O30">
        <f>NDMC_ISGS_exbus!BB30</f>
        <v>95.564392380249174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1.31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9.57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1.1218600789010296</v>
      </c>
      <c r="AD30">
        <f t="shared" si="1"/>
        <v>126.36223979621596</v>
      </c>
      <c r="AE30">
        <f>'IDT-1'!E30</f>
        <v>0</v>
      </c>
      <c r="AF30" s="26"/>
      <c r="AG30">
        <f t="shared" si="2"/>
        <v>126.36223979621596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2.0710730948678071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17.959758260986607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0.98990319999999987</v>
      </c>
      <c r="O31">
        <f>NDMC_ISGS_exbus!BB31</f>
        <v>98.680458568315871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1.31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19.149999999999999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1.2334184994926987</v>
      </c>
      <c r="AD31">
        <f t="shared" si="1"/>
        <v>138.9277746246776</v>
      </c>
      <c r="AE31">
        <f>'IDT-1'!E31</f>
        <v>0</v>
      </c>
      <c r="AF31" s="26"/>
      <c r="AG31">
        <f t="shared" si="2"/>
        <v>138.9277746246776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2.0710730948678071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16.679003000000002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0.89706159999999979</v>
      </c>
      <c r="O32">
        <f>NDMC_ISGS_exbus!BB32</f>
        <v>99.030108735115874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1.31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28.72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1.3086237685838564</v>
      </c>
      <c r="AD32">
        <f t="shared" si="1"/>
        <v>147.39862266139983</v>
      </c>
      <c r="AE32">
        <f>'IDT-1'!E32</f>
        <v>0</v>
      </c>
      <c r="AF32" s="26"/>
      <c r="AG32">
        <f t="shared" si="2"/>
        <v>147.39862266139983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2.0710730948678071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0.9636387999999998</v>
      </c>
      <c r="O33">
        <f>NDMC_ISGS_exbus!BB33</f>
        <v>99.030108735115874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1.31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27.59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1.3105384215438565</v>
      </c>
      <c r="AD33">
        <f t="shared" si="1"/>
        <v>147.61428220843982</v>
      </c>
      <c r="AE33">
        <f>'IDT-1'!E33</f>
        <v>0</v>
      </c>
      <c r="AF33" s="26"/>
      <c r="AG33">
        <f t="shared" si="2"/>
        <v>147.61428220843982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2.0710730948678071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0.9636387999999998</v>
      </c>
      <c r="O34">
        <f>NDMC_ISGS_exbus!BB34</f>
        <v>99.030108735115874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1.31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25.98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1.2963704215438563</v>
      </c>
      <c r="AD34">
        <f t="shared" si="1"/>
        <v>146.01845020843982</v>
      </c>
      <c r="AE34">
        <f>'IDT-1'!E34</f>
        <v>0</v>
      </c>
      <c r="AF34" s="26"/>
      <c r="AG34">
        <f t="shared" si="2"/>
        <v>146.01845020843982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2.0710730948678071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0.97137559999999978</v>
      </c>
      <c r="O35">
        <f>NDMC_ISGS_exbus!BB35</f>
        <v>98.812989568315871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1.31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15.93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1.5431278567160165</v>
      </c>
      <c r="AD35">
        <f t="shared" si="1"/>
        <v>173.81231040646765</v>
      </c>
      <c r="AE35">
        <f>'IDT-1'!E35</f>
        <v>0</v>
      </c>
      <c r="AF35" s="26"/>
      <c r="AG35">
        <f t="shared" si="2"/>
        <v>173.81231040646765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38.299999999999997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2.0710730948678071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0.96750719999999968</v>
      </c>
      <c r="O36">
        <f>NDMC_ISGS_exbus!BB36</f>
        <v>98.306164116756349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1.31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18.36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1.6442337508222928</v>
      </c>
      <c r="AD36">
        <f t="shared" si="1"/>
        <v>185.20051066080188</v>
      </c>
      <c r="AE36">
        <f>'IDT-1'!E36</f>
        <v>0</v>
      </c>
      <c r="AF36" s="26"/>
      <c r="AG36">
        <f t="shared" si="2"/>
        <v>185.20051066080188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47.87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1.2668717948717949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1.0379527999999998</v>
      </c>
      <c r="O37">
        <f>NDMC_ISGS_exbus!BB37</f>
        <v>95.767309326924803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1.31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18.27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1.6988587785118101</v>
      </c>
      <c r="AD37">
        <f t="shared" si="1"/>
        <v>191.3532751432848</v>
      </c>
      <c r="AE37">
        <f>'IDT-1'!E37</f>
        <v>0</v>
      </c>
      <c r="AF37" s="26"/>
      <c r="AG37">
        <f t="shared" si="2"/>
        <v>191.3532751432848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57.44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1.2668717948717949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1.0387671999999999</v>
      </c>
      <c r="O38">
        <f>NDMC_ISGS_exbus!BB38</f>
        <v>94.285386160324819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1.31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14.41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1.6519450213657303</v>
      </c>
      <c r="AD38">
        <f t="shared" si="1"/>
        <v>186.06908013383091</v>
      </c>
      <c r="AE38">
        <f>'IDT-1'!E38</f>
        <v>0</v>
      </c>
      <c r="AF38" s="26"/>
      <c r="AG38">
        <f t="shared" si="2"/>
        <v>186.06908013383091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57.45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1.2570256410256408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0.98908879999999977</v>
      </c>
      <c r="O39">
        <f>NDMC_ISGS_exbus!BB39</f>
        <v>93.36673694861588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1.31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15.63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1.7572970922288458</v>
      </c>
      <c r="AD39">
        <f t="shared" si="1"/>
        <v>197.93555429741269</v>
      </c>
      <c r="AE39">
        <f>'IDT-1'!E39</f>
        <v>0</v>
      </c>
      <c r="AF39" s="26"/>
      <c r="AG39">
        <f t="shared" si="2"/>
        <v>197.93555429741269</v>
      </c>
      <c r="AI39" s="75">
        <f>PXIL!K39</f>
        <v>0</v>
      </c>
      <c r="AJ39" s="75">
        <f>PXIL!Q39</f>
        <v>0</v>
      </c>
      <c r="AK39" s="75">
        <f>RTM_IEX!K39</f>
        <v>11.73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57.45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1.2570256410256408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0.98318439999999985</v>
      </c>
      <c r="O40">
        <f>NDMC_ISGS_exbus!BB40</f>
        <v>92.660204656524812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1.31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13.16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1.7156516493384442</v>
      </c>
      <c r="AD40">
        <f t="shared" si="1"/>
        <v>193.24476304821201</v>
      </c>
      <c r="AE40">
        <f>'IDT-1'!E40</f>
        <v>0</v>
      </c>
      <c r="AF40" s="26"/>
      <c r="AG40">
        <f t="shared" si="2"/>
        <v>193.24476304821201</v>
      </c>
      <c r="AI40" s="75">
        <f>PXIL!K40</f>
        <v>0</v>
      </c>
      <c r="AJ40" s="75">
        <f>PXIL!Q40</f>
        <v>0</v>
      </c>
      <c r="AK40" s="75">
        <f>RTM_IEX!K40</f>
        <v>10.19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57.44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1.2570256410256408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0.94205719999999982</v>
      </c>
      <c r="O41">
        <f>NDMC_ISGS_exbus!BB41</f>
        <v>91.291622601724811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1.31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21.5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1.6225502078962042</v>
      </c>
      <c r="AD41">
        <f t="shared" si="1"/>
        <v>182.75815523485426</v>
      </c>
      <c r="AE41">
        <f>'IDT-1'!E41</f>
        <v>0</v>
      </c>
      <c r="AF41" s="26"/>
      <c r="AG41">
        <f t="shared" si="2"/>
        <v>182.75815523485426</v>
      </c>
      <c r="AI41" s="75">
        <f>PXIL!K41</f>
        <v>0</v>
      </c>
      <c r="AJ41" s="75">
        <f>PXIL!Q41</f>
        <v>0</v>
      </c>
      <c r="AK41" s="75">
        <f>RTM_IEX!K41</f>
        <v>9.32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40.799999999999997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1.2570256410256408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0.94103919999999974</v>
      </c>
      <c r="O42">
        <f>NDMC_ISGS_exbus!BB42</f>
        <v>91.153362454924803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1.31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31.13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1.6991165602043639</v>
      </c>
      <c r="AD42">
        <f t="shared" si="1"/>
        <v>191.38231073574605</v>
      </c>
      <c r="AE42">
        <f>'IDT-1'!E42</f>
        <v>0</v>
      </c>
      <c r="AF42" s="26"/>
      <c r="AG42">
        <f t="shared" si="2"/>
        <v>191.38231073574605</v>
      </c>
      <c r="AI42" s="75">
        <f>PXIL!K42</f>
        <v>0</v>
      </c>
      <c r="AJ42" s="75">
        <f>PXIL!Q42</f>
        <v>0</v>
      </c>
      <c r="AK42" s="75">
        <f>RTM_IEX!K42</f>
        <v>8.6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40.729999999999997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1.296575856035991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0.96852519999999975</v>
      </c>
      <c r="O43">
        <f>NDMC_ISGS_exbus!BB43</f>
        <v>90.898321344024808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1.31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37.520000000000003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1.7518461171205355</v>
      </c>
      <c r="AD43">
        <f t="shared" si="1"/>
        <v>197.3215762829403</v>
      </c>
      <c r="AE43">
        <f>'IDT-1'!E43</f>
        <v>0</v>
      </c>
      <c r="AF43" s="26"/>
      <c r="AG43">
        <f t="shared" si="2"/>
        <v>197.3215762829403</v>
      </c>
      <c r="AI43" s="75">
        <f>PXIL!K43</f>
        <v>0</v>
      </c>
      <c r="AJ43" s="75">
        <f>PXIL!Q43</f>
        <v>0</v>
      </c>
      <c r="AK43" s="75">
        <f>RTM_IEX!K43</f>
        <v>8.8000000000000007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40.32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1.296575856035991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0.97341159999999971</v>
      </c>
      <c r="O44">
        <f>NDMC_ISGS_exbus!BB44</f>
        <v>90.184263058424818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1.31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42.81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1.8044774045272554</v>
      </c>
      <c r="AD44">
        <f t="shared" si="1"/>
        <v>203.24977310993353</v>
      </c>
      <c r="AE44">
        <f>'IDT-1'!E44</f>
        <v>0</v>
      </c>
      <c r="AF44" s="26"/>
      <c r="AG44">
        <f t="shared" si="2"/>
        <v>203.24977310993353</v>
      </c>
      <c r="AI44" s="75">
        <f>PXIL!K44</f>
        <v>0</v>
      </c>
      <c r="AJ44" s="75">
        <f>PXIL!Q44</f>
        <v>0</v>
      </c>
      <c r="AK44" s="75">
        <f>RTM_IEX!K44</f>
        <v>9.42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41.1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1.296575856035991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0.98908879999999977</v>
      </c>
      <c r="O45">
        <f>NDMC_ISGS_exbus!BB45</f>
        <v>89.138242940424831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1.31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49.64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1.7800983868488558</v>
      </c>
      <c r="AD45">
        <f t="shared" si="1"/>
        <v>200.50380920961197</v>
      </c>
      <c r="AE45">
        <f>'IDT-1'!E45</f>
        <v>0</v>
      </c>
      <c r="AF45" s="26"/>
      <c r="AG45">
        <f t="shared" si="2"/>
        <v>200.50380920961197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41.95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1.296575856035991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0.96547119999999975</v>
      </c>
      <c r="O46">
        <f>NDMC_ISGS_exbus!BB46</f>
        <v>89.138293690315905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1.31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63.5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1.9089869985678967</v>
      </c>
      <c r="AD46">
        <f t="shared" si="1"/>
        <v>215.02135374778399</v>
      </c>
      <c r="AE46">
        <f>'IDT-1'!E46</f>
        <v>0</v>
      </c>
      <c r="AF46" s="26"/>
      <c r="AG46">
        <f t="shared" si="2"/>
        <v>215.02135374778399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42.76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2.0563953488372091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0.98216639999999988</v>
      </c>
      <c r="O47">
        <f>NDMC_ISGS_exbus!BB47</f>
        <v>88.657581612315894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1.31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67.02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2.0717500615781472</v>
      </c>
      <c r="AD47">
        <f t="shared" si="1"/>
        <v>233.35439329957495</v>
      </c>
      <c r="AE47">
        <f>'IDT-1'!E47</f>
        <v>0</v>
      </c>
      <c r="AF47" s="26"/>
      <c r="AG47">
        <f t="shared" si="2"/>
        <v>233.35439329957495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57.44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2.0563953488372091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1.0055803999999999</v>
      </c>
      <c r="O48">
        <f>NDMC_ISGS_exbus!BB48</f>
        <v>88.176869534315898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1.31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67.02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2.0677258384917474</v>
      </c>
      <c r="AD48">
        <f t="shared" si="1"/>
        <v>232.90111944466133</v>
      </c>
      <c r="AE48">
        <f>'IDT-1'!E48</f>
        <v>0</v>
      </c>
      <c r="AF48" s="26"/>
      <c r="AG48">
        <f t="shared" si="2"/>
        <v>232.90111944466133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57.44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2.0563953488372091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0.90113359999999987</v>
      </c>
      <c r="O49">
        <f>NDMC_ISGS_exbus!BB49</f>
        <v>88.1771128923898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1.31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67.02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1.8140728482027979</v>
      </c>
      <c r="AD49">
        <f t="shared" si="1"/>
        <v>204.33056899302423</v>
      </c>
      <c r="AE49">
        <f>'IDT-1'!E49</f>
        <v>0</v>
      </c>
      <c r="AF49" s="26"/>
      <c r="AG49">
        <f t="shared" si="2"/>
        <v>204.33056899302423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28.72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2.0563953488372091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1.0153531999999998</v>
      </c>
      <c r="O50">
        <f>NDMC_ISGS_exbus!BB50</f>
        <v>88.177114249251915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1.31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67.02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1.8150779926231846</v>
      </c>
      <c r="AD50">
        <f t="shared" si="1"/>
        <v>204.44378480546595</v>
      </c>
      <c r="AE50">
        <f>'IDT-1'!E50</f>
        <v>0</v>
      </c>
      <c r="AF50" s="26"/>
      <c r="AG50">
        <f t="shared" si="2"/>
        <v>204.44378480546595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28.72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1.3849787553111719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17.96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0.99682559999999976</v>
      </c>
      <c r="O51">
        <f>NDMC_ISGS_exbus!BB51</f>
        <v>88.077114249251906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1.31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57.44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1.7238224837201555</v>
      </c>
      <c r="AD51">
        <f t="shared" si="1"/>
        <v>194.16509612084295</v>
      </c>
      <c r="AE51">
        <f>'IDT-1'!E51</f>
        <v>0</v>
      </c>
      <c r="AF51" s="26"/>
      <c r="AG51">
        <f t="shared" si="2"/>
        <v>194.16509612084295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28.72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1.3849787553111719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17.96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1.0379527999999998</v>
      </c>
      <c r="O52">
        <f>NDMC_ISGS_exbus!BB52</f>
        <v>88.077114249251906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1.31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57.44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1.7241844030801554</v>
      </c>
      <c r="AD52">
        <f t="shared" si="1"/>
        <v>194.20586140148293</v>
      </c>
      <c r="AE52">
        <f>'IDT-1'!E52</f>
        <v>0</v>
      </c>
      <c r="AF52" s="26"/>
      <c r="AG52">
        <f t="shared" si="2"/>
        <v>194.20586140148293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28.72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2.0549766718506994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17.96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1.0173891999999998</v>
      </c>
      <c r="O53">
        <f>NDMC_ISGS_exbus!BB53</f>
        <v>88.053148249251905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1.31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57.44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1.7296885242657032</v>
      </c>
      <c r="AD53">
        <f t="shared" si="1"/>
        <v>194.82582559683692</v>
      </c>
      <c r="AE53">
        <f>'IDT-1'!E53</f>
        <v>0</v>
      </c>
      <c r="AF53" s="26"/>
      <c r="AG53">
        <f t="shared" si="2"/>
        <v>194.82582559683692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28.72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2.0549766718506994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17.96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1.0045623999999997</v>
      </c>
      <c r="O54">
        <f>NDMC_ISGS_exbus!BB54</f>
        <v>87.993148249251902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1.31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57.44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1.7290476484257029</v>
      </c>
      <c r="AD54">
        <f t="shared" si="1"/>
        <v>194.75363967267688</v>
      </c>
      <c r="AE54">
        <f>'IDT-1'!E54</f>
        <v>0</v>
      </c>
      <c r="AF54" s="26"/>
      <c r="AG54">
        <f t="shared" si="2"/>
        <v>194.75363967267688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28.72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2.0549766718506994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17.96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0.92739799999999972</v>
      </c>
      <c r="O55">
        <f>NDMC_ISGS_exbus!BB55</f>
        <v>88.192729249251911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1.31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57.44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1.7301249145057029</v>
      </c>
      <c r="AD55">
        <f t="shared" si="1"/>
        <v>194.8749790065969</v>
      </c>
      <c r="AE55">
        <f>'IDT-1'!E55</f>
        <v>0</v>
      </c>
      <c r="AF55" s="26"/>
      <c r="AG55">
        <f t="shared" si="2"/>
        <v>194.8749790065969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28.72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2.0549766718506994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17.96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0.98318439999999985</v>
      </c>
      <c r="O56">
        <f>NDMC_ISGS_exbus!BB56</f>
        <v>88.37206824925191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1.31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57.44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1.7321940180257032</v>
      </c>
      <c r="AD56">
        <f t="shared" si="1"/>
        <v>195.10803530307692</v>
      </c>
      <c r="AE56">
        <f>'IDT-1'!E56</f>
        <v>0</v>
      </c>
      <c r="AF56" s="26"/>
      <c r="AG56">
        <f t="shared" si="2"/>
        <v>195.10803530307692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28.72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2.0549766718506994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17.96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0.95773439999999976</v>
      </c>
      <c r="O57">
        <f>NDMC_ISGS_exbus!BB57</f>
        <v>88.447867249251914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1.31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57.44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1.8168530892257029</v>
      </c>
      <c r="AD57">
        <f t="shared" si="1"/>
        <v>204.64372523187689</v>
      </c>
      <c r="AE57">
        <f>'IDT-1'!E57</f>
        <v>0</v>
      </c>
      <c r="AF57" s="26"/>
      <c r="AG57">
        <f t="shared" si="2"/>
        <v>204.64372523187689</v>
      </c>
      <c r="AI57" s="75">
        <f>PXIL!K57</f>
        <v>0</v>
      </c>
      <c r="AJ57" s="75">
        <f>PXIL!Q57</f>
        <v>0</v>
      </c>
      <c r="AK57" s="75">
        <f>RTM_IEX!K57</f>
        <v>9.57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28.72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2.0549766718506994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17.96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0.96465679999999987</v>
      </c>
      <c r="O58">
        <f>NDMC_ISGS_exbus!BB58</f>
        <v>88.520678249251915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1.31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57.44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1.8175547431457031</v>
      </c>
      <c r="AD58">
        <f t="shared" si="1"/>
        <v>204.72275697795689</v>
      </c>
      <c r="AE58">
        <f>'IDT-1'!E58</f>
        <v>0</v>
      </c>
      <c r="AF58" s="26"/>
      <c r="AG58">
        <f t="shared" si="2"/>
        <v>204.72275697795689</v>
      </c>
      <c r="AI58" s="75">
        <f>PXIL!K58</f>
        <v>0</v>
      </c>
      <c r="AJ58" s="75">
        <f>PXIL!Q58</f>
        <v>0</v>
      </c>
      <c r="AK58" s="75">
        <f>RTM_IEX!K58</f>
        <v>9.57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28.72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2.0366921656554999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17.96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0.9850167999999998</v>
      </c>
      <c r="O59">
        <f>NDMC_ISGS_exbus!BB59</f>
        <v>88.623488249251906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1.31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57.44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1.8184777354911854</v>
      </c>
      <c r="AD59">
        <f t="shared" si="1"/>
        <v>204.82671947941623</v>
      </c>
      <c r="AE59">
        <f>'IDT-1'!E59</f>
        <v>0</v>
      </c>
      <c r="AF59" s="26"/>
      <c r="AG59">
        <f t="shared" si="2"/>
        <v>204.82671947941623</v>
      </c>
      <c r="AI59" s="75">
        <f>PXIL!K59</f>
        <v>0</v>
      </c>
      <c r="AJ59" s="75">
        <f>PXIL!Q59</f>
        <v>0</v>
      </c>
      <c r="AK59" s="75">
        <f>RTM_IEX!K59</f>
        <v>9.57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28.72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2.0366921656554999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17.96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1.0300123999999997</v>
      </c>
      <c r="O60">
        <f>NDMC_ISGS_exbus!BB60</f>
        <v>89.173386902051902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1.31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38.299999999999997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1.6552808049158254</v>
      </c>
      <c r="AD60">
        <f t="shared" si="1"/>
        <v>186.44481066279158</v>
      </c>
      <c r="AE60">
        <f>'IDT-1'!E60</f>
        <v>0</v>
      </c>
      <c r="AF60" s="26"/>
      <c r="AG60">
        <f t="shared" si="2"/>
        <v>186.44481066279158</v>
      </c>
      <c r="AI60" s="75">
        <f>PXIL!K60</f>
        <v>0</v>
      </c>
      <c r="AJ60" s="75">
        <f>PXIL!Q60</f>
        <v>0</v>
      </c>
      <c r="AK60" s="75">
        <f>RTM_IEX!K60</f>
        <v>9.57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28.72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2.0366921656554999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17.959719572175814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1.0526119999999999</v>
      </c>
      <c r="O61">
        <f>NDMC_ISGS_exbus!BB61</f>
        <v>88.976704368056204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1.31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38.299999999999997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1.65374640733181</v>
      </c>
      <c r="AD61">
        <f t="shared" si="1"/>
        <v>186.27198169855566</v>
      </c>
      <c r="AE61">
        <f>'IDT-1'!E61</f>
        <v>0</v>
      </c>
      <c r="AF61" s="26"/>
      <c r="AG61">
        <f t="shared" si="2"/>
        <v>186.27198169855566</v>
      </c>
      <c r="AI61" s="75">
        <f>PXIL!K61</f>
        <v>0</v>
      </c>
      <c r="AJ61" s="75">
        <f>PXIL!Q61</f>
        <v>0</v>
      </c>
      <c r="AK61" s="75">
        <f>RTM_IEX!K61</f>
        <v>9.57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28.72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2.0366921656554999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17.959718473234577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1.0564803999999999</v>
      </c>
      <c r="O62">
        <f>NDMC_ISGS_exbus!BB62</f>
        <v>88.700093003427412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1.31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38.299999999999997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1.651346259572394</v>
      </c>
      <c r="AD62">
        <f t="shared" si="1"/>
        <v>186.00163778274506</v>
      </c>
      <c r="AE62">
        <f>'IDT-1'!E62</f>
        <v>0</v>
      </c>
      <c r="AF62" s="26"/>
      <c r="AG62">
        <f t="shared" si="2"/>
        <v>186.00163778274506</v>
      </c>
      <c r="AI62" s="75">
        <f>PXIL!K62</f>
        <v>0</v>
      </c>
      <c r="AJ62" s="75">
        <f>PXIL!Q62</f>
        <v>0</v>
      </c>
      <c r="AK62" s="75">
        <f>RTM_IEX!K62</f>
        <v>9.57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28.72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2.0366921656554999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17.9597270309294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1.0320483999999996</v>
      </c>
      <c r="O63">
        <f>NDMC_ISGS_exbus!BB63</f>
        <v>89.167181656227413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1.31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38.299999999999997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1.6552417134247484</v>
      </c>
      <c r="AD63">
        <f t="shared" si="1"/>
        <v>186.44040753938756</v>
      </c>
      <c r="AE63">
        <f>'IDT-1'!E63</f>
        <v>0</v>
      </c>
      <c r="AF63" s="26"/>
      <c r="AG63">
        <f t="shared" si="2"/>
        <v>186.44040753938756</v>
      </c>
      <c r="AI63" s="75">
        <f>PXIL!K63</f>
        <v>0</v>
      </c>
      <c r="AJ63" s="75">
        <f>PXIL!Q63</f>
        <v>0</v>
      </c>
      <c r="AK63" s="75">
        <f>RTM_IEX!K63</f>
        <v>9.57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28.72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1.9820891585333684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17.959750559020012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1.0338807999999999</v>
      </c>
      <c r="O64">
        <f>NDMC_ISGS_exbus!BB64</f>
        <v>89.647893703427414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1.31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38.299999999999997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1.6590078051446313</v>
      </c>
      <c r="AD64">
        <f t="shared" si="1"/>
        <v>186.86460641583616</v>
      </c>
      <c r="AE64">
        <f>'IDT-1'!E64</f>
        <v>0</v>
      </c>
      <c r="AF64" s="26"/>
      <c r="AG64">
        <f t="shared" si="2"/>
        <v>186.86460641583616</v>
      </c>
      <c r="AI64" s="75">
        <f>PXIL!K64</f>
        <v>0</v>
      </c>
      <c r="AJ64" s="75">
        <f>PXIL!Q64</f>
        <v>0</v>
      </c>
      <c r="AK64" s="75">
        <f>RTM_IEX!K64</f>
        <v>9.57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28.72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1.9817837837837837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17.959750559020012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1.0135207999999998</v>
      </c>
      <c r="O65">
        <f>NDMC_ISGS_exbus!BB65</f>
        <v>90.078071621927407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1.31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38.299999999999997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1.703179515529635</v>
      </c>
      <c r="AD65">
        <f t="shared" si="1"/>
        <v>191.8399472492016</v>
      </c>
      <c r="AE65">
        <f>'IDT-1'!E65</f>
        <v>0</v>
      </c>
      <c r="AF65" s="26"/>
      <c r="AG65">
        <f t="shared" si="2"/>
        <v>191.8399472492016</v>
      </c>
      <c r="AI65" s="75">
        <f>PXIL!K65</f>
        <v>0</v>
      </c>
      <c r="AJ65" s="75">
        <f>PXIL!Q65</f>
        <v>0</v>
      </c>
      <c r="AK65" s="75">
        <f>RTM_IEX!K65</f>
        <v>14.18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28.72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1.9817837837837837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17.959750559020012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1.0163711999999998</v>
      </c>
      <c r="O66">
        <f>NDMC_ISGS_exbus!BB66</f>
        <v>90.078071621927407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1.31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38.299999999999997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1.6882445990496349</v>
      </c>
      <c r="AD66">
        <f t="shared" si="1"/>
        <v>190.15773256568158</v>
      </c>
      <c r="AE66">
        <f>'IDT-1'!E66</f>
        <v>0</v>
      </c>
      <c r="AF66" s="26"/>
      <c r="AG66">
        <f t="shared" si="2"/>
        <v>190.15773256568158</v>
      </c>
      <c r="AI66" s="75">
        <f>PXIL!K66</f>
        <v>0</v>
      </c>
      <c r="AJ66" s="75">
        <f>PXIL!Q66</f>
        <v>0</v>
      </c>
      <c r="AK66" s="75">
        <f>RTM_IEX!K66</f>
        <v>12.48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28.72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2.0366921656554999</v>
      </c>
      <c r="F67">
        <f>GT_Spot!S67</f>
        <v>0</v>
      </c>
      <c r="G67">
        <f>PPCL_NG!S67</f>
        <v>7.51</v>
      </c>
      <c r="H67">
        <f>PPCL_Spot!S67</f>
        <v>0</v>
      </c>
      <c r="I67">
        <f>Bawana_NG!S67</f>
        <v>17.96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1.0320483999999996</v>
      </c>
      <c r="O67">
        <f>NDMC_ISGS_exbus!BB67</f>
        <v>90.559810804509297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1.31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38.299999999999997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1.7326192520574504</v>
      </c>
      <c r="AD67">
        <f t="shared" si="1"/>
        <v>195.15593211810736</v>
      </c>
      <c r="AE67">
        <f>'IDT-1'!E67</f>
        <v>0</v>
      </c>
      <c r="AF67" s="26"/>
      <c r="AG67">
        <f t="shared" si="2"/>
        <v>195.15593211810736</v>
      </c>
      <c r="AI67" s="75">
        <f>PXIL!K67</f>
        <v>0</v>
      </c>
      <c r="AJ67" s="75">
        <f>PXIL!Q67</f>
        <v>0</v>
      </c>
      <c r="AK67" s="75">
        <f>RTM_IEX!K67</f>
        <v>9.4600000000000009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28.72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2.0366921656554999</v>
      </c>
      <c r="F68">
        <f>GT_Spot!S68</f>
        <v>0</v>
      </c>
      <c r="G68">
        <f>PPCL_NG!S68</f>
        <v>6.0069965017491258</v>
      </c>
      <c r="H68">
        <f>PPCL_Spot!S68</f>
        <v>0</v>
      </c>
      <c r="I68">
        <f>Bawana_NG!S68</f>
        <v>17.96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1.0153531999999998</v>
      </c>
      <c r="O68">
        <f>NDMC_ISGS_exbus!BB68</f>
        <v>92.116565713806807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1.31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38.299999999999997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1.7195693467146607</v>
      </c>
      <c r="AD68">
        <f t="shared" ref="AD68:AD98" si="4">SUM(B68:AB68,AI68:AR68)-AC68</f>
        <v>193.68603823449678</v>
      </c>
      <c r="AE68">
        <f>'IDT-1'!E68</f>
        <v>0</v>
      </c>
      <c r="AF68" s="26"/>
      <c r="AG68">
        <f t="shared" ref="AG68:AG98" si="5">SUM(AD68:AF68)+AT68</f>
        <v>193.68603823449678</v>
      </c>
      <c r="AI68" s="75">
        <f>PXIL!K68</f>
        <v>0</v>
      </c>
      <c r="AJ68" s="75">
        <f>PXIL!Q68</f>
        <v>0</v>
      </c>
      <c r="AK68" s="75">
        <f>RTM_IEX!K68</f>
        <v>7.94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28.72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2.0366921656554999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0.97727999999999982</v>
      </c>
      <c r="O69">
        <f>NDMC_ISGS_exbus!BB69</f>
        <v>92.793654433951929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1.31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38.299999999999997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1.6448751140765454</v>
      </c>
      <c r="AD69">
        <f t="shared" si="4"/>
        <v>185.27275148553088</v>
      </c>
      <c r="AE69">
        <f>'IDT-1'!E69</f>
        <v>0</v>
      </c>
      <c r="AF69" s="26"/>
      <c r="AG69">
        <f t="shared" si="5"/>
        <v>185.27275148553088</v>
      </c>
      <c r="AI69" s="75">
        <f>PXIL!K69</f>
        <v>0</v>
      </c>
      <c r="AJ69" s="75">
        <f>PXIL!Q69</f>
        <v>0</v>
      </c>
      <c r="AK69" s="75">
        <f>RTM_IEX!K69</f>
        <v>4.82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28.72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2.0366921656554999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0.94796159999999974</v>
      </c>
      <c r="O70">
        <f>NDMC_ISGS_exbus!BB70</f>
        <v>94.513161728051912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1.31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30.81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1.5967407763446255</v>
      </c>
      <c r="AD70">
        <f t="shared" si="4"/>
        <v>179.85107471736279</v>
      </c>
      <c r="AE70">
        <f>'IDT-1'!E70</f>
        <v>0</v>
      </c>
      <c r="AF70" s="26"/>
      <c r="AG70">
        <f t="shared" si="5"/>
        <v>179.85107471736279</v>
      </c>
      <c r="AI70" s="75">
        <f>PXIL!K70</f>
        <v>0</v>
      </c>
      <c r="AJ70" s="75">
        <f>PXIL!Q70</f>
        <v>0</v>
      </c>
      <c r="AK70" s="75">
        <f>RTM_IEX!K70</f>
        <v>5.35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28.52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2.0366921656554999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0.96547119999999975</v>
      </c>
      <c r="O71">
        <f>NDMC_ISGS_exbus!BB71</f>
        <v>96.486755825651898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1.31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23.77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1.5426304888835052</v>
      </c>
      <c r="AD71">
        <f t="shared" si="4"/>
        <v>173.75628870242392</v>
      </c>
      <c r="AE71">
        <f>'IDT-1'!E71</f>
        <v>0</v>
      </c>
      <c r="AF71" s="26"/>
      <c r="AG71">
        <f t="shared" si="5"/>
        <v>173.75628870242392</v>
      </c>
      <c r="AI71" s="75">
        <f>PXIL!K71</f>
        <v>0</v>
      </c>
      <c r="AJ71" s="75">
        <f>PXIL!Q71</f>
        <v>0</v>
      </c>
      <c r="AK71" s="75">
        <f>RTM_IEX!K71</f>
        <v>4.05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28.72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2.0366921656554999</v>
      </c>
      <c r="F72">
        <f>GT_Spot!S72</f>
        <v>0</v>
      </c>
      <c r="G72">
        <f>PPCL_NG!S72</f>
        <v>2.8199999999999994</v>
      </c>
      <c r="H72">
        <f>PPCL_Spot!S72</f>
        <v>0</v>
      </c>
      <c r="I72">
        <f>Bawana_NG!S72</f>
        <v>17.96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0.93330239999999975</v>
      </c>
      <c r="O72">
        <f>NDMC_ISGS_exbus!BB72</f>
        <v>98.291217801251918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1.31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22.49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1.5727466688287854</v>
      </c>
      <c r="AD72">
        <f t="shared" si="4"/>
        <v>177.14846569807864</v>
      </c>
      <c r="AE72">
        <f>'IDT-1'!E72</f>
        <v>0</v>
      </c>
      <c r="AF72" s="26"/>
      <c r="AG72">
        <f t="shared" si="5"/>
        <v>177.14846569807864</v>
      </c>
      <c r="AI72" s="75">
        <f>PXIL!K72</f>
        <v>0</v>
      </c>
      <c r="AJ72" s="75">
        <f>PXIL!Q72</f>
        <v>0</v>
      </c>
      <c r="AK72" s="75">
        <f>RTM_IEX!K72</f>
        <v>4.16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28.72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2.0366921656554999</v>
      </c>
      <c r="F73">
        <f>GT_Spot!S73</f>
        <v>0</v>
      </c>
      <c r="G73">
        <f>PPCL_NG!S73</f>
        <v>2.8199999999999994</v>
      </c>
      <c r="H73">
        <f>PPCL_Spot!S73</f>
        <v>0</v>
      </c>
      <c r="I73">
        <f>Bawana_NG!S73</f>
        <v>17.96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0.8931931999999998</v>
      </c>
      <c r="O73">
        <f>NDMC_ISGS_exbus!BB73</f>
        <v>100.22245322365191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1.31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18.95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1.5951965795859053</v>
      </c>
      <c r="AD73">
        <f t="shared" si="4"/>
        <v>179.67714200972148</v>
      </c>
      <c r="AE73">
        <f>'IDT-1'!E73</f>
        <v>0</v>
      </c>
      <c r="AF73" s="26"/>
      <c r="AG73">
        <f t="shared" si="5"/>
        <v>179.67714200972148</v>
      </c>
      <c r="AI73" s="75">
        <f>PXIL!K73</f>
        <v>0</v>
      </c>
      <c r="AJ73" s="75">
        <f>PXIL!Q73</f>
        <v>0</v>
      </c>
      <c r="AK73" s="75">
        <f>RTM_IEX!K73</f>
        <v>8.35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28.73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2.0366921656554999</v>
      </c>
      <c r="F74">
        <f>GT_Spot!S74</f>
        <v>0</v>
      </c>
      <c r="G74">
        <f>PPCL_NG!S74</f>
        <v>2.8199999999999994</v>
      </c>
      <c r="H74">
        <f>PPCL_Spot!S74</f>
        <v>0</v>
      </c>
      <c r="I74">
        <f>Bawana_NG!S74</f>
        <v>17.96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0.93432039999999983</v>
      </c>
      <c r="O74">
        <f>NDMC_ISGS_exbus!BB74</f>
        <v>100.59044031755191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1.31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19.010000000000002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1.6003807853722254</v>
      </c>
      <c r="AD74">
        <f t="shared" si="4"/>
        <v>180.26107209783515</v>
      </c>
      <c r="AE74">
        <f>'IDT-1'!E74</f>
        <v>0</v>
      </c>
      <c r="AF74" s="26"/>
      <c r="AG74">
        <f t="shared" si="5"/>
        <v>180.26107209783515</v>
      </c>
      <c r="AI74" s="75">
        <f>PXIL!K74</f>
        <v>0</v>
      </c>
      <c r="AJ74" s="75">
        <f>PXIL!Q74</f>
        <v>0</v>
      </c>
      <c r="AK74" s="75">
        <f>RTM_IEX!K74</f>
        <v>8.59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28.61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2.0530730677921394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0.95081199999999977</v>
      </c>
      <c r="O75">
        <f>NDMC_ISGS_exbus!BB75</f>
        <v>100.44057167342469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1.31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21.38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1.568111219322708</v>
      </c>
      <c r="AD75">
        <f t="shared" si="4"/>
        <v>176.62634552189411</v>
      </c>
      <c r="AE75">
        <f>'IDT-1'!E75</f>
        <v>0</v>
      </c>
      <c r="AF75" s="26"/>
      <c r="AG75">
        <f t="shared" si="5"/>
        <v>176.62634552189411</v>
      </c>
      <c r="AI75" s="75">
        <f>PXIL!K75</f>
        <v>0</v>
      </c>
      <c r="AJ75" s="75">
        <f>PXIL!Q75</f>
        <v>0</v>
      </c>
      <c r="AK75" s="75">
        <f>RTM_IEX!K75</f>
        <v>5.62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28.48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2.0530730677921394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1.0037479999999999</v>
      </c>
      <c r="O76">
        <f>NDMC_ISGS_exbus!BB76</f>
        <v>99.986110208727411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1.31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13.44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1.4888097952333721</v>
      </c>
      <c r="AD76">
        <f t="shared" si="4"/>
        <v>167.69412148128617</v>
      </c>
      <c r="AE76">
        <f>'IDT-1'!E76</f>
        <v>0</v>
      </c>
      <c r="AF76" s="26"/>
      <c r="AG76">
        <f t="shared" si="5"/>
        <v>167.69412148128617</v>
      </c>
      <c r="AI76" s="75">
        <f>PXIL!K76</f>
        <v>0</v>
      </c>
      <c r="AJ76" s="75">
        <f>PXIL!Q76</f>
        <v>0</v>
      </c>
      <c r="AK76" s="75">
        <f>RTM_IEX!K76</f>
        <v>5.36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28.07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2.0530730677921394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1.0330663999999998</v>
      </c>
      <c r="O77">
        <f>NDMC_ISGS_exbus!BB77</f>
        <v>99.533317231827382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1.31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12.96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1.4293792189566521</v>
      </c>
      <c r="AD77">
        <f t="shared" si="4"/>
        <v>161.0000774806629</v>
      </c>
      <c r="AE77">
        <f>'IDT-1'!E77</f>
        <v>0</v>
      </c>
      <c r="AF77" s="26"/>
      <c r="AG77">
        <f t="shared" si="5"/>
        <v>161.0000774806629</v>
      </c>
      <c r="AI77" s="75">
        <f>PXIL!K77</f>
        <v>0</v>
      </c>
      <c r="AJ77" s="75">
        <f>PXIL!Q77</f>
        <v>0</v>
      </c>
      <c r="AK77" s="75">
        <f>RTM_IEX!K77</f>
        <v>4.9000000000000004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22.68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2.0530730677921394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1.0271619999999999</v>
      </c>
      <c r="O78">
        <f>NDMC_ISGS_exbus!BB78</f>
        <v>97.813756941927394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1.31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13.93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1.3907871296855321</v>
      </c>
      <c r="AD78">
        <f t="shared" si="4"/>
        <v>156.653204880034</v>
      </c>
      <c r="AE78">
        <f>'IDT-1'!E78</f>
        <v>0</v>
      </c>
      <c r="AF78" s="26"/>
      <c r="AG78">
        <f t="shared" si="5"/>
        <v>156.653204880034</v>
      </c>
      <c r="AI78" s="75">
        <f>PXIL!K78</f>
        <v>0</v>
      </c>
      <c r="AJ78" s="75">
        <f>PXIL!Q78</f>
        <v>0</v>
      </c>
      <c r="AK78" s="75">
        <f>RTM_IEX!K78</f>
        <v>4.3899999999999997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19.559999999999999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2.0710730948678071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1.0086343999999998</v>
      </c>
      <c r="O79">
        <f>NDMC_ISGS_exbus!BB79</f>
        <v>96.529140162109272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1.31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11.84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1.3612618593813985</v>
      </c>
      <c r="AD79">
        <f t="shared" si="4"/>
        <v>153.3275857975957</v>
      </c>
      <c r="AE79">
        <f>'IDT-1'!E79</f>
        <v>0</v>
      </c>
      <c r="AF79" s="26"/>
      <c r="AG79">
        <f t="shared" si="5"/>
        <v>153.3275857975957</v>
      </c>
      <c r="AI79" s="75">
        <f>PXIL!K79</f>
        <v>0</v>
      </c>
      <c r="AJ79" s="75">
        <f>PXIL!Q79</f>
        <v>0</v>
      </c>
      <c r="AK79" s="75">
        <f>RTM_IEX!K79</f>
        <v>3.77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20.2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2.0710730948678071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0.93126639999999983</v>
      </c>
      <c r="O80">
        <f>NDMC_ISGS_exbus!BB80</f>
        <v>94.781235468606809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1.31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13.07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1.3532074596785768</v>
      </c>
      <c r="AD80">
        <f t="shared" si="4"/>
        <v>152.42036750379603</v>
      </c>
      <c r="AE80">
        <f>'IDT-1'!E80</f>
        <v>0</v>
      </c>
      <c r="AF80" s="26"/>
      <c r="AG80">
        <f t="shared" si="5"/>
        <v>152.42036750379603</v>
      </c>
      <c r="AI80" s="75">
        <f>PXIL!K80</f>
        <v>0</v>
      </c>
      <c r="AJ80" s="75">
        <f>PXIL!Q80</f>
        <v>0</v>
      </c>
      <c r="AK80" s="75">
        <f>RTM_IEX!K80</f>
        <v>3.7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19.95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2.0710730948678071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0.88647439999999988</v>
      </c>
      <c r="O81">
        <f>NDMC_ISGS_exbus!BB81</f>
        <v>93.194064530951891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1.31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9.51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1.3122701858272134</v>
      </c>
      <c r="AD81">
        <f t="shared" si="4"/>
        <v>147.8093418399925</v>
      </c>
      <c r="AE81">
        <f>'IDT-1'!E81</f>
        <v>0</v>
      </c>
      <c r="AF81" s="26"/>
      <c r="AG81">
        <f t="shared" si="5"/>
        <v>147.8093418399925</v>
      </c>
      <c r="AI81" s="75">
        <f>PXIL!K81</f>
        <v>0</v>
      </c>
      <c r="AJ81" s="75">
        <f>PXIL!Q81</f>
        <v>0</v>
      </c>
      <c r="AK81" s="75">
        <f>RTM_IEX!K81</f>
        <v>4.34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19.850000000000001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2.0710730948678071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0.95977039999999991</v>
      </c>
      <c r="O82">
        <f>NDMC_ISGS_exbus!BB82</f>
        <v>92.585332461351896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1.31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11.04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1.3270943484147335</v>
      </c>
      <c r="AD82">
        <f t="shared" si="4"/>
        <v>149.47908160780497</v>
      </c>
      <c r="AE82">
        <f>'IDT-1'!E82</f>
        <v>0</v>
      </c>
      <c r="AF82" s="26"/>
      <c r="AG82">
        <f t="shared" si="5"/>
        <v>149.47908160780497</v>
      </c>
      <c r="AI82" s="75">
        <f>PXIL!K82</f>
        <v>0</v>
      </c>
      <c r="AJ82" s="75">
        <f>PXIL!Q82</f>
        <v>0</v>
      </c>
      <c r="AK82" s="75">
        <f>RTM_IEX!K82</f>
        <v>4.72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20.16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2.0710730948678071</v>
      </c>
      <c r="F83">
        <f>GT_Spot!S83</f>
        <v>0</v>
      </c>
      <c r="G83">
        <f>PPCL_NG!S83</f>
        <v>24.797082696153396</v>
      </c>
      <c r="H83">
        <f>PPCL_Spot!S83</f>
        <v>0</v>
      </c>
      <c r="I83">
        <f>Bawana_NG!S83</f>
        <v>17.96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0.93818879999999982</v>
      </c>
      <c r="O83">
        <f>NDMC_ISGS_exbus!BB83</f>
        <v>91.481928747351915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1.31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12.25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1.6090648053776835</v>
      </c>
      <c r="AD83">
        <f t="shared" si="4"/>
        <v>181.23920853299543</v>
      </c>
      <c r="AE83">
        <f>'IDT-1'!E83</f>
        <v>0</v>
      </c>
      <c r="AF83" s="26"/>
      <c r="AG83">
        <f t="shared" si="5"/>
        <v>181.23920853299543</v>
      </c>
      <c r="AI83" s="75">
        <f>PXIL!K83</f>
        <v>0</v>
      </c>
      <c r="AJ83" s="75">
        <f>PXIL!Q83</f>
        <v>0</v>
      </c>
      <c r="AK83" s="75">
        <f>RTM_IEX!K83</f>
        <v>3.32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28.72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2.0710730948678071</v>
      </c>
      <c r="F84">
        <f>GT_Spot!S84</f>
        <v>0</v>
      </c>
      <c r="G84">
        <f>PPCL_NG!S84</f>
        <v>24.5571109281261</v>
      </c>
      <c r="H84">
        <f>PPCL_Spot!S84</f>
        <v>0</v>
      </c>
      <c r="I84">
        <f>Bawana_NG!S84</f>
        <v>17.96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0.99478959999999983</v>
      </c>
      <c r="O84">
        <f>NDMC_ISGS_exbus!BB84</f>
        <v>90.56812121335193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1.31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8.9600000000000009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1.5782016345598435</v>
      </c>
      <c r="AD84">
        <f t="shared" si="4"/>
        <v>177.762893201786</v>
      </c>
      <c r="AE84">
        <f>'IDT-1'!E84</f>
        <v>0</v>
      </c>
      <c r="AF84" s="26"/>
      <c r="AG84">
        <f t="shared" si="5"/>
        <v>177.762893201786</v>
      </c>
      <c r="AI84" s="75">
        <f>PXIL!K84</f>
        <v>0</v>
      </c>
      <c r="AJ84" s="75">
        <f>PXIL!Q84</f>
        <v>0</v>
      </c>
      <c r="AK84" s="75">
        <f>RTM_IEX!K84</f>
        <v>4.2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28.72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2.0710730948678071</v>
      </c>
      <c r="F85">
        <f>GT_Spot!S85</f>
        <v>0</v>
      </c>
      <c r="G85">
        <f>PPCL_NG!S85</f>
        <v>24.5571109281261</v>
      </c>
      <c r="H85">
        <f>PPCL_Spot!S85</f>
        <v>0</v>
      </c>
      <c r="I85">
        <f>Bawana_NG!S85</f>
        <v>17.96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1.0232935999999997</v>
      </c>
      <c r="O85">
        <f>NDMC_ISGS_exbus!BB85</f>
        <v>90.208561166151924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1.31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9.57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1.5937683413444832</v>
      </c>
      <c r="AD85">
        <f t="shared" si="4"/>
        <v>179.51627044780133</v>
      </c>
      <c r="AE85">
        <f>'IDT-1'!E85</f>
        <v>0</v>
      </c>
      <c r="AF85" s="26"/>
      <c r="AG85">
        <f t="shared" si="5"/>
        <v>179.51627044780133</v>
      </c>
      <c r="AI85" s="75">
        <f>PXIL!K85</f>
        <v>0</v>
      </c>
      <c r="AJ85" s="75">
        <f>PXIL!Q85</f>
        <v>0</v>
      </c>
      <c r="AK85" s="75">
        <f>RTM_IEX!K85</f>
        <v>5.69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28.72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2.0710730948678071</v>
      </c>
      <c r="F86">
        <f>GT_Spot!S86</f>
        <v>0</v>
      </c>
      <c r="G86">
        <f>PPCL_NG!S86</f>
        <v>24.5571109281261</v>
      </c>
      <c r="H86">
        <f>PPCL_Spot!S86</f>
        <v>0</v>
      </c>
      <c r="I86">
        <f>Bawana_NG!S86</f>
        <v>17.96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1.0125027999999998</v>
      </c>
      <c r="O86">
        <f>NDMC_ISGS_exbus!BB86</f>
        <v>90.223312166151928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1.31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9.57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1.6114031911044833</v>
      </c>
      <c r="AD86">
        <f t="shared" si="4"/>
        <v>181.50259579804134</v>
      </c>
      <c r="AE86">
        <f>'IDT-1'!E86</f>
        <v>0</v>
      </c>
      <c r="AF86" s="26"/>
      <c r="AG86">
        <f t="shared" si="5"/>
        <v>181.50259579804134</v>
      </c>
      <c r="AI86" s="75">
        <f>PXIL!K86</f>
        <v>0</v>
      </c>
      <c r="AJ86" s="75">
        <f>PXIL!Q86</f>
        <v>0</v>
      </c>
      <c r="AK86" s="75">
        <f>RTM_IEX!K86</f>
        <v>7.69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28.72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2.0710730948678071</v>
      </c>
      <c r="F87">
        <f>GT_Spot!S87</f>
        <v>0</v>
      </c>
      <c r="G87">
        <f>PPCL_NG!S87</f>
        <v>23.59</v>
      </c>
      <c r="H87">
        <f>PPCL_Spot!S87</f>
        <v>0</v>
      </c>
      <c r="I87">
        <f>Bawana_NG!S87</f>
        <v>17.96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1.024108</v>
      </c>
      <c r="O87">
        <f>NDMC_ISGS_exbus!BB87</f>
        <v>90.223312166151928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1.31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9.57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1.5879467406969738</v>
      </c>
      <c r="AD87">
        <f t="shared" si="4"/>
        <v>178.86054652032277</v>
      </c>
      <c r="AE87">
        <f>'IDT-1'!E87</f>
        <v>0</v>
      </c>
      <c r="AF87" s="26"/>
      <c r="AG87">
        <f t="shared" si="5"/>
        <v>178.86054652032277</v>
      </c>
      <c r="AI87" s="75">
        <f>PXIL!K87</f>
        <v>0</v>
      </c>
      <c r="AJ87" s="75">
        <f>PXIL!Q87</f>
        <v>0</v>
      </c>
      <c r="AK87" s="75">
        <f>RTM_IEX!K87</f>
        <v>5.98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28.72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2.0710730948678071</v>
      </c>
      <c r="F88">
        <f>GT_Spot!S88</f>
        <v>0</v>
      </c>
      <c r="G88">
        <f>PPCL_NG!S88</f>
        <v>23.59</v>
      </c>
      <c r="H88">
        <f>PPCL_Spot!S88</f>
        <v>0</v>
      </c>
      <c r="I88">
        <f>Bawana_NG!S88</f>
        <v>17.96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1.0143351999999999</v>
      </c>
      <c r="O88">
        <f>NDMC_ISGS_exbus!BB88</f>
        <v>89.742600088151917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1.31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9.57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1.5945424737705736</v>
      </c>
      <c r="AD88">
        <f t="shared" si="4"/>
        <v>179.60346590924917</v>
      </c>
      <c r="AE88">
        <f>'IDT-1'!E88</f>
        <v>0</v>
      </c>
      <c r="AF88" s="26"/>
      <c r="AG88">
        <f t="shared" si="5"/>
        <v>179.60346590924917</v>
      </c>
      <c r="AI88" s="75">
        <f>PXIL!K88</f>
        <v>0</v>
      </c>
      <c r="AJ88" s="75">
        <f>PXIL!Q88</f>
        <v>0</v>
      </c>
      <c r="AK88" s="75">
        <f>RTM_IEX!K88</f>
        <v>7.22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28.72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2.0710730948678071</v>
      </c>
      <c r="F89">
        <f>GT_Spot!S89</f>
        <v>0</v>
      </c>
      <c r="G89">
        <f>PPCL_NG!S89</f>
        <v>25.034288163440245</v>
      </c>
      <c r="H89">
        <f>PPCL_Spot!S89</f>
        <v>0</v>
      </c>
      <c r="I89">
        <f>Bawana_NG!S89</f>
        <v>17.96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1.0202395999999998</v>
      </c>
      <c r="O89">
        <f>NDMC_ISGS_exbus!BB89</f>
        <v>89.507833176551912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1.31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9.57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1.4573982195067678</v>
      </c>
      <c r="AD89">
        <f t="shared" si="4"/>
        <v>164.15603581535319</v>
      </c>
      <c r="AE89">
        <f>'IDT-1'!E89</f>
        <v>0</v>
      </c>
      <c r="AF89" s="26"/>
      <c r="AG89">
        <f t="shared" si="5"/>
        <v>164.15603581535319</v>
      </c>
      <c r="AI89" s="75">
        <f>PXIL!K89</f>
        <v>0</v>
      </c>
      <c r="AJ89" s="75">
        <f>PXIL!Q89</f>
        <v>0</v>
      </c>
      <c r="AK89" s="75">
        <f>RTM_IEX!K89</f>
        <v>9.57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9.57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2.0710730948678071</v>
      </c>
      <c r="F90">
        <f>GT_Spot!S90</f>
        <v>0</v>
      </c>
      <c r="G90">
        <f>PPCL_NG!S90</f>
        <v>31.564408600614335</v>
      </c>
      <c r="H90">
        <f>PPCL_Spot!S90</f>
        <v>0</v>
      </c>
      <c r="I90">
        <f>Bawana_NG!S90</f>
        <v>17.96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1.0037479999999999</v>
      </c>
      <c r="O90">
        <f>NDMC_ISGS_exbus!BB90</f>
        <v>89.425113176551903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1.31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1.3455582172738998</v>
      </c>
      <c r="AD90">
        <f t="shared" si="4"/>
        <v>151.55878465476016</v>
      </c>
      <c r="AE90">
        <f>'IDT-1'!E90</f>
        <v>0</v>
      </c>
      <c r="AF90" s="26"/>
      <c r="AG90">
        <f t="shared" si="5"/>
        <v>151.55878465476016</v>
      </c>
      <c r="AI90" s="75">
        <f>PXIL!K90</f>
        <v>0</v>
      </c>
      <c r="AJ90" s="75">
        <f>PXIL!Q90</f>
        <v>0</v>
      </c>
      <c r="AK90" s="75">
        <f>RTM_IEX!K90</f>
        <v>9.57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2.0710730948678071</v>
      </c>
      <c r="F91">
        <f>GT_Spot!S91</f>
        <v>0</v>
      </c>
      <c r="G91">
        <f>PPCL_NG!S91</f>
        <v>39.722641331523675</v>
      </c>
      <c r="H91">
        <f>PPCL_Spot!S91</f>
        <v>0</v>
      </c>
      <c r="I91">
        <f>Bawana_NG!S91</f>
        <v>17.96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0.9880707999999998</v>
      </c>
      <c r="O91">
        <f>NDMC_ISGS_exbus!BB91</f>
        <v>89.412265176551927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1.31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28.72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1.6698356435459023</v>
      </c>
      <c r="AD91">
        <f t="shared" si="4"/>
        <v>188.08421475939753</v>
      </c>
      <c r="AE91">
        <f>'IDT-1'!E91</f>
        <v>0</v>
      </c>
      <c r="AF91" s="26"/>
      <c r="AG91">
        <f t="shared" si="5"/>
        <v>188.08421475939753</v>
      </c>
      <c r="AI91" s="75">
        <f>PXIL!K91</f>
        <v>0</v>
      </c>
      <c r="AJ91" s="75">
        <f>PXIL!Q91</f>
        <v>0</v>
      </c>
      <c r="AK91" s="75">
        <f>RTM_IEX!K91</f>
        <v>9.57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2.0710730948678071</v>
      </c>
      <c r="F92">
        <f>GT_Spot!S92</f>
        <v>0</v>
      </c>
      <c r="G92">
        <f>PPCL_NG!S92</f>
        <v>42.176301692736246</v>
      </c>
      <c r="H92">
        <f>PPCL_Spot!S92</f>
        <v>0</v>
      </c>
      <c r="I92">
        <f>Bawana_NG!S92</f>
        <v>17.96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0.98603479999999977</v>
      </c>
      <c r="O92">
        <f>NDMC_ISGS_exbus!BB92</f>
        <v>89.138119560951921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1.31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28.72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1.6889974565072927</v>
      </c>
      <c r="AD92">
        <f t="shared" si="4"/>
        <v>190.24253169204869</v>
      </c>
      <c r="AE92">
        <f>'IDT-1'!E92</f>
        <v>0</v>
      </c>
      <c r="AF92" s="26"/>
      <c r="AG92">
        <f t="shared" si="5"/>
        <v>190.24253169204869</v>
      </c>
      <c r="AI92" s="75">
        <f>PXIL!K92</f>
        <v>0</v>
      </c>
      <c r="AJ92" s="75">
        <f>PXIL!Q92</f>
        <v>0</v>
      </c>
      <c r="AK92" s="75">
        <f>RTM_IEX!K92</f>
        <v>9.57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2.0710730948678071</v>
      </c>
      <c r="F93">
        <f>GT_Spot!S93</f>
        <v>0</v>
      </c>
      <c r="G93">
        <f>PPCL_NG!S93</f>
        <v>41.070666380972803</v>
      </c>
      <c r="H93">
        <f>PPCL_Spot!S93</f>
        <v>0</v>
      </c>
      <c r="I93">
        <f>Bawana_NG!S93</f>
        <v>19.29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1.0114847999999999</v>
      </c>
      <c r="O93">
        <f>NDMC_ISGS_exbus!BB93</f>
        <v>88.941552911881686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1.31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19.149999999999999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1.6052500392519566</v>
      </c>
      <c r="AD93">
        <f t="shared" si="4"/>
        <v>180.80952714847035</v>
      </c>
      <c r="AE93">
        <f>'IDT-1'!E93</f>
        <v>0</v>
      </c>
      <c r="AF93" s="26"/>
      <c r="AG93">
        <f t="shared" si="5"/>
        <v>180.80952714847035</v>
      </c>
      <c r="AI93" s="75">
        <f>PXIL!K93</f>
        <v>0</v>
      </c>
      <c r="AJ93" s="75">
        <f>PXIL!Q93</f>
        <v>0</v>
      </c>
      <c r="AK93" s="75">
        <f>RTM_IEX!K93</f>
        <v>9.57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2.0710730948678071</v>
      </c>
      <c r="F94">
        <f>GT_Spot!S94</f>
        <v>0</v>
      </c>
      <c r="G94">
        <f>PPCL_NG!S94</f>
        <v>40.795631125855465</v>
      </c>
      <c r="H94">
        <f>PPCL_Spot!S94</f>
        <v>0</v>
      </c>
      <c r="I94">
        <f>Bawana_NG!S94</f>
        <v>19.29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1.0045623999999997</v>
      </c>
      <c r="O94">
        <f>NDMC_ISGS_exbus!BB94</f>
        <v>88.891552911881675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1.31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19.149999999999999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1.6023288118869237</v>
      </c>
      <c r="AD94">
        <f t="shared" si="4"/>
        <v>180.480490720718</v>
      </c>
      <c r="AE94">
        <f>'IDT-1'!E94</f>
        <v>0</v>
      </c>
      <c r="AF94" s="26"/>
      <c r="AG94">
        <f t="shared" si="5"/>
        <v>180.480490720718</v>
      </c>
      <c r="AI94" s="75">
        <f>PXIL!K94</f>
        <v>0</v>
      </c>
      <c r="AJ94" s="75">
        <f>PXIL!Q94</f>
        <v>0</v>
      </c>
      <c r="AK94" s="75">
        <f>RTM_IEX!K94</f>
        <v>9.57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2.0710730948678071</v>
      </c>
      <c r="F95">
        <f>GT_Spot!S95</f>
        <v>0</v>
      </c>
      <c r="G95">
        <f>PPCL_NG!S95</f>
        <v>41.619898351085496</v>
      </c>
      <c r="H95">
        <f>PPCL_Spot!S95</f>
        <v>0</v>
      </c>
      <c r="I95">
        <f>Bawana_NG!S95</f>
        <v>19.29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0.9919391999999998</v>
      </c>
      <c r="O95">
        <f>NDMC_ISGS_exbus!BB95</f>
        <v>88.778614887155285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1.31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19.149999999999999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1.6084774246913558</v>
      </c>
      <c r="AD95">
        <f t="shared" si="4"/>
        <v>181.17304810841722</v>
      </c>
      <c r="AE95">
        <f>'IDT-1'!E95</f>
        <v>0</v>
      </c>
      <c r="AF95" s="26"/>
      <c r="AG95">
        <f t="shared" si="5"/>
        <v>181.17304810841722</v>
      </c>
      <c r="AI95" s="75">
        <f>PXIL!K95</f>
        <v>0</v>
      </c>
      <c r="AJ95" s="75">
        <f>PXIL!Q95</f>
        <v>0</v>
      </c>
      <c r="AK95" s="75">
        <f>RTM_IEX!K95</f>
        <v>9.57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2.0710730948678071</v>
      </c>
      <c r="F96">
        <f>GT_Spot!S96</f>
        <v>0</v>
      </c>
      <c r="G96">
        <f>PPCL_NG!S96</f>
        <v>40.901982165201019</v>
      </c>
      <c r="H96">
        <f>PPCL_Spot!S96</f>
        <v>0</v>
      </c>
      <c r="I96">
        <f>Bawana_NG!S96</f>
        <v>19.29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0.98908879999999977</v>
      </c>
      <c r="O96">
        <f>NDMC_ISGS_exbus!BB96</f>
        <v>88.718613243528992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1.31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19.149999999999999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1.6016066642716611</v>
      </c>
      <c r="AD96">
        <f t="shared" si="4"/>
        <v>180.39915063932617</v>
      </c>
      <c r="AE96">
        <f>'IDT-1'!E96</f>
        <v>0</v>
      </c>
      <c r="AF96" s="26"/>
      <c r="AG96">
        <f t="shared" si="5"/>
        <v>180.39915063932617</v>
      </c>
      <c r="AI96" s="75">
        <f>PXIL!K96</f>
        <v>0</v>
      </c>
      <c r="AJ96" s="75">
        <f>PXIL!Q96</f>
        <v>0</v>
      </c>
      <c r="AK96" s="75">
        <f>RTM_IEX!K96</f>
        <v>9.57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2.0710730948678071</v>
      </c>
      <c r="F97">
        <f>GT_Spot!S97</f>
        <v>0</v>
      </c>
      <c r="G97">
        <f>PPCL_NG!S97</f>
        <v>39.599373004546486</v>
      </c>
      <c r="H97">
        <f>PPCL_Spot!S97</f>
        <v>0</v>
      </c>
      <c r="I97">
        <f>Bawana_NG!S97</f>
        <v>19.29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0.97931599999999974</v>
      </c>
      <c r="O97">
        <f>NDMC_ISGS_exbus!BB97</f>
        <v>88.718642070895157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1.31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19.149999999999999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1.5900579566987232</v>
      </c>
      <c r="AD97">
        <f t="shared" si="4"/>
        <v>179.09834621361071</v>
      </c>
      <c r="AE97">
        <f>'IDT-1'!E97</f>
        <v>0</v>
      </c>
      <c r="AF97" s="26"/>
      <c r="AG97">
        <f t="shared" si="5"/>
        <v>179.09834621361071</v>
      </c>
      <c r="AI97" s="75">
        <f>PXIL!K97</f>
        <v>0</v>
      </c>
      <c r="AJ97" s="75">
        <f>PXIL!Q97</f>
        <v>0</v>
      </c>
      <c r="AK97" s="75">
        <f>RTM_IEX!K97</f>
        <v>9.57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2.0710730948678071</v>
      </c>
      <c r="F98">
        <f>GT_Spot!S98</f>
        <v>0</v>
      </c>
      <c r="G98">
        <f>PPCL_NG!S98</f>
        <v>39.894745665760482</v>
      </c>
      <c r="H98">
        <f>PPCL_Spot!S98</f>
        <v>0</v>
      </c>
      <c r="I98">
        <f>Bawana_NG!S98</f>
        <v>19.29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1.0045623999999997</v>
      </c>
      <c r="O98">
        <f>NDMC_ISGS_exbus!BB98</f>
        <v>88.718642070895157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1.31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19.149999999999999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1.5928794044374066</v>
      </c>
      <c r="AD98">
        <f t="shared" si="4"/>
        <v>179.41614382708605</v>
      </c>
      <c r="AE98">
        <f>'IDT-1'!E98</f>
        <v>0</v>
      </c>
      <c r="AF98" s="26"/>
      <c r="AG98">
        <f t="shared" si="5"/>
        <v>179.41614382708605</v>
      </c>
      <c r="AI98" s="75">
        <f>PXIL!K98</f>
        <v>0</v>
      </c>
      <c r="AJ98" s="75">
        <f>PXIL!Q98</f>
        <v>0</v>
      </c>
      <c r="AK98" s="75">
        <f>RTM_IEX!K98</f>
        <v>9.57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4.7140690410731538E-2</v>
      </c>
      <c r="F99">
        <f t="shared" si="6"/>
        <v>0</v>
      </c>
      <c r="G99">
        <f t="shared" si="6"/>
        <v>0.13750133711600426</v>
      </c>
      <c r="H99">
        <f t="shared" si="6"/>
        <v>0</v>
      </c>
      <c r="I99">
        <f t="shared" si="6"/>
        <v>0.44376978133097084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2.3411098699999994E-2</v>
      </c>
      <c r="O99">
        <f t="shared" si="6"/>
        <v>2.1956042309208033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3.1440000000000037E-2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0.5235200000000001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3.4706976818610895E-2</v>
      </c>
      <c r="AD99">
        <f t="shared" si="6"/>
        <v>3.9092676616598983</v>
      </c>
      <c r="AE99">
        <f t="shared" si="6"/>
        <v>0</v>
      </c>
      <c r="AG99">
        <f t="shared" si="6"/>
        <v>3.9092676616598983</v>
      </c>
      <c r="AI99">
        <f t="shared" si="6"/>
        <v>0</v>
      </c>
      <c r="AJ99">
        <f t="shared" si="6"/>
        <v>0</v>
      </c>
      <c r="AK99">
        <f t="shared" si="6"/>
        <v>9.5149999999999971E-2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0.44643750000000015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44935</v>
      </c>
      <c r="B1" s="222"/>
      <c r="C1" s="222"/>
      <c r="D1" s="222"/>
      <c r="E1" s="222" t="s">
        <v>192</v>
      </c>
      <c r="F1" s="222" t="s">
        <v>193</v>
      </c>
      <c r="G1" s="222" t="s">
        <v>190</v>
      </c>
      <c r="H1" s="222" t="s">
        <v>191</v>
      </c>
      <c r="I1" s="222" t="s">
        <v>194</v>
      </c>
      <c r="J1" s="222" t="s">
        <v>196</v>
      </c>
      <c r="K1" s="222" t="s">
        <v>300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31" t="s">
        <v>143</v>
      </c>
      <c r="Q1" s="231" t="s">
        <v>144</v>
      </c>
      <c r="R1" s="79"/>
      <c r="S1" s="79"/>
      <c r="T1" s="82" t="s">
        <v>302</v>
      </c>
      <c r="U1" s="232" t="s">
        <v>303</v>
      </c>
      <c r="V1" s="107" t="s">
        <v>316</v>
      </c>
      <c r="W1" s="107" t="s">
        <v>302</v>
      </c>
      <c r="X1" s="222" t="s">
        <v>335</v>
      </c>
      <c r="Y1" s="229" t="s">
        <v>223</v>
      </c>
      <c r="Z1" s="229" t="s">
        <v>224</v>
      </c>
      <c r="AA1" s="233" t="s">
        <v>198</v>
      </c>
      <c r="AB1" s="233" t="s">
        <v>199</v>
      </c>
      <c r="AC1" s="27" t="s">
        <v>189</v>
      </c>
      <c r="AD1" s="222" t="s">
        <v>142</v>
      </c>
      <c r="AG1" s="222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1"/>
      <c r="Q2" s="231"/>
      <c r="R2" s="79"/>
      <c r="S2" s="79"/>
      <c r="T2" s="82" t="s">
        <v>315</v>
      </c>
      <c r="U2" s="232"/>
      <c r="V2" s="107" t="s">
        <v>304</v>
      </c>
      <c r="W2" s="107" t="s">
        <v>304</v>
      </c>
      <c r="X2" s="222"/>
      <c r="Y2" s="229"/>
      <c r="Z2" s="229"/>
      <c r="AA2" s="233"/>
      <c r="AB2" s="233"/>
      <c r="AC2" s="27">
        <f>Allocation!J1/100</f>
        <v>8.8000000000000005E-3</v>
      </c>
      <c r="AD2" s="222"/>
      <c r="AE2" t="s">
        <v>276</v>
      </c>
      <c r="AG2" s="222"/>
      <c r="AI2" s="229"/>
      <c r="AJ2" s="229"/>
      <c r="AK2" s="229"/>
      <c r="AL2" s="229"/>
      <c r="AM2" s="229"/>
      <c r="AN2" s="229"/>
      <c r="AO2" s="228"/>
      <c r="AP2" s="228"/>
      <c r="AQ2" s="228"/>
      <c r="AR2" s="228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</v>
      </c>
      <c r="AB3" s="117">
        <f>-STOA!R3</f>
        <v>0</v>
      </c>
      <c r="AC3">
        <f>SUMIF(B3:AB3,"&gt;0")*$AC$2-SUMIF(B3:AB3,"&lt;0")*($AC$2/(1-$AC$2))+SUMIF(AI3:AR3,"&gt;0")*$AC$2-SUMIF(AI3:AR3,"&lt;0")*($AC$2/(1-$AC$2))</f>
        <v>0.19562603694273412</v>
      </c>
      <c r="AD3">
        <f>SUM(B3:AB3,AI3:AR3)-AC3</f>
        <v>22.034605433822506</v>
      </c>
      <c r="AE3">
        <f>'IDT-1'!D3</f>
        <v>0</v>
      </c>
      <c r="AF3" s="26"/>
      <c r="AG3">
        <f>SUM(AD3:AF3)</f>
        <v>22.034605433822506</v>
      </c>
      <c r="AI3" s="75">
        <f>PXIL!L3</f>
        <v>0</v>
      </c>
      <c r="AJ3" s="75">
        <f>PXIL!R3</f>
        <v>0</v>
      </c>
      <c r="AK3" s="75">
        <f>RTM_IEX!L3</f>
        <v>10.53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0.18717803694273416</v>
      </c>
      <c r="AD4">
        <f t="shared" ref="AD4:AD67" si="1">SUM(B4:AB4,AI4:AR4)-AC4</f>
        <v>21.08305343382251</v>
      </c>
      <c r="AE4">
        <f>'IDT-1'!D4</f>
        <v>0</v>
      </c>
      <c r="AF4" s="26"/>
      <c r="AG4">
        <f t="shared" ref="AG4:AG67" si="2">SUM(AD4:AF4)</f>
        <v>21.08305343382251</v>
      </c>
      <c r="AI4" s="75">
        <f>PXIL!L4</f>
        <v>0</v>
      </c>
      <c r="AJ4" s="75">
        <f>PXIL!R4</f>
        <v>0</v>
      </c>
      <c r="AK4" s="75">
        <f>RTM_IEX!L4</f>
        <v>9.57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</v>
      </c>
      <c r="AB5" s="117">
        <f>-STOA!R5</f>
        <v>0</v>
      </c>
      <c r="AC5">
        <f t="shared" si="0"/>
        <v>0.17881803694273413</v>
      </c>
      <c r="AD5">
        <f t="shared" si="1"/>
        <v>20.14141343382251</v>
      </c>
      <c r="AE5">
        <f>'IDT-1'!D5</f>
        <v>0</v>
      </c>
      <c r="AF5" s="26"/>
      <c r="AG5">
        <f t="shared" si="2"/>
        <v>20.14141343382251</v>
      </c>
      <c r="AI5" s="75">
        <f>PXIL!L5</f>
        <v>0</v>
      </c>
      <c r="AJ5" s="75">
        <f>PXIL!R5</f>
        <v>0</v>
      </c>
      <c r="AK5" s="75">
        <f>RTM_IEX!L5</f>
        <v>8.6199999999999992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</v>
      </c>
      <c r="AB6" s="117">
        <f>-STOA!R6</f>
        <v>0</v>
      </c>
      <c r="AC6">
        <f t="shared" si="0"/>
        <v>0.17881803694273413</v>
      </c>
      <c r="AD6">
        <f t="shared" si="1"/>
        <v>20.14141343382251</v>
      </c>
      <c r="AE6">
        <f>'IDT-1'!D6</f>
        <v>0</v>
      </c>
      <c r="AF6" s="26"/>
      <c r="AG6">
        <f t="shared" si="2"/>
        <v>20.14141343382251</v>
      </c>
      <c r="AI6" s="75">
        <f>PXIL!L6</f>
        <v>0</v>
      </c>
      <c r="AJ6" s="75">
        <f>PXIL!R6</f>
        <v>0</v>
      </c>
      <c r="AK6" s="75">
        <f>RTM_IEX!L6</f>
        <v>8.6199999999999992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</v>
      </c>
      <c r="AB7" s="117">
        <f>-STOA!R7</f>
        <v>0</v>
      </c>
      <c r="AC7">
        <f t="shared" si="0"/>
        <v>0.17881803694273413</v>
      </c>
      <c r="AD7">
        <f t="shared" si="1"/>
        <v>20.14141343382251</v>
      </c>
      <c r="AE7">
        <f>'IDT-1'!D7</f>
        <v>0</v>
      </c>
      <c r="AF7" s="26"/>
      <c r="AG7">
        <f t="shared" si="2"/>
        <v>20.14141343382251</v>
      </c>
      <c r="AI7" s="75">
        <f>PXIL!L7</f>
        <v>0</v>
      </c>
      <c r="AJ7" s="75">
        <f>PXIL!R7</f>
        <v>0</v>
      </c>
      <c r="AK7" s="75">
        <f>RTM_IEX!L7</f>
        <v>8.6199999999999992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</v>
      </c>
      <c r="AB8" s="117">
        <f>-STOA!R8</f>
        <v>0</v>
      </c>
      <c r="AC8">
        <f t="shared" si="0"/>
        <v>0.17459403694273415</v>
      </c>
      <c r="AD8">
        <f t="shared" si="1"/>
        <v>19.665637433822507</v>
      </c>
      <c r="AE8">
        <f>'IDT-1'!D8</f>
        <v>0</v>
      </c>
      <c r="AF8" s="26"/>
      <c r="AG8">
        <f t="shared" si="2"/>
        <v>19.665637433822507</v>
      </c>
      <c r="AI8" s="75">
        <f>PXIL!L8</f>
        <v>0</v>
      </c>
      <c r="AJ8" s="75">
        <f>PXIL!R8</f>
        <v>0</v>
      </c>
      <c r="AK8" s="75">
        <f>RTM_IEX!L8</f>
        <v>8.14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</v>
      </c>
      <c r="AB9" s="117">
        <f>-STOA!R9</f>
        <v>0</v>
      </c>
      <c r="AC9">
        <f t="shared" si="0"/>
        <v>0.17459403694273415</v>
      </c>
      <c r="AD9">
        <f t="shared" si="1"/>
        <v>19.665637433822507</v>
      </c>
      <c r="AE9">
        <f>'IDT-1'!D9</f>
        <v>0</v>
      </c>
      <c r="AF9" s="26"/>
      <c r="AG9">
        <f t="shared" si="2"/>
        <v>19.665637433822507</v>
      </c>
      <c r="AI9" s="75">
        <f>PXIL!L9</f>
        <v>0</v>
      </c>
      <c r="AJ9" s="75">
        <f>PXIL!R9</f>
        <v>0</v>
      </c>
      <c r="AK9" s="75">
        <f>RTM_IEX!L9</f>
        <v>8.14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</v>
      </c>
      <c r="AB10" s="117">
        <f>-STOA!R10</f>
        <v>0</v>
      </c>
      <c r="AC10">
        <f t="shared" si="0"/>
        <v>0.17459403694273415</v>
      </c>
      <c r="AD10">
        <f t="shared" si="1"/>
        <v>19.665637433822507</v>
      </c>
      <c r="AE10">
        <f>'IDT-1'!D10</f>
        <v>0</v>
      </c>
      <c r="AF10" s="26"/>
      <c r="AG10">
        <f t="shared" si="2"/>
        <v>19.665637433822507</v>
      </c>
      <c r="AI10" s="75">
        <f>PXIL!L10</f>
        <v>0</v>
      </c>
      <c r="AJ10" s="75">
        <f>PXIL!R10</f>
        <v>0</v>
      </c>
      <c r="AK10" s="75">
        <f>RTM_IEX!L10</f>
        <v>8.14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</v>
      </c>
      <c r="AB11" s="117">
        <f>-STOA!R11</f>
        <v>0</v>
      </c>
      <c r="AC11">
        <f t="shared" si="0"/>
        <v>0.17459403694273415</v>
      </c>
      <c r="AD11">
        <f t="shared" si="1"/>
        <v>19.665637433822507</v>
      </c>
      <c r="AE11">
        <f>'IDT-1'!D11</f>
        <v>0</v>
      </c>
      <c r="AF11" s="26"/>
      <c r="AG11">
        <f t="shared" si="2"/>
        <v>19.665637433822507</v>
      </c>
      <c r="AI11" s="75">
        <f>PXIL!L11</f>
        <v>0</v>
      </c>
      <c r="AJ11" s="75">
        <f>PXIL!R11</f>
        <v>0</v>
      </c>
      <c r="AK11" s="75">
        <f>RTM_IEX!L11</f>
        <v>8.14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</v>
      </c>
      <c r="AB12" s="117">
        <f>-STOA!R12</f>
        <v>0</v>
      </c>
      <c r="AC12">
        <f t="shared" si="0"/>
        <v>0.17037003694273414</v>
      </c>
      <c r="AD12">
        <f t="shared" si="1"/>
        <v>19.189861433822507</v>
      </c>
      <c r="AE12">
        <f>'IDT-1'!D12</f>
        <v>0</v>
      </c>
      <c r="AF12" s="26"/>
      <c r="AG12">
        <f t="shared" si="2"/>
        <v>19.189861433822507</v>
      </c>
      <c r="AI12" s="75">
        <f>PXIL!L12</f>
        <v>0</v>
      </c>
      <c r="AJ12" s="75">
        <f>PXIL!R12</f>
        <v>0</v>
      </c>
      <c r="AK12" s="75">
        <f>RTM_IEX!L12</f>
        <v>7.66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</v>
      </c>
      <c r="AB13" s="117">
        <f>-STOA!R13</f>
        <v>0</v>
      </c>
      <c r="AC13">
        <f t="shared" si="0"/>
        <v>0.17037003694273414</v>
      </c>
      <c r="AD13">
        <f t="shared" si="1"/>
        <v>19.189861433822507</v>
      </c>
      <c r="AE13">
        <f>'IDT-1'!D13</f>
        <v>0</v>
      </c>
      <c r="AF13" s="26"/>
      <c r="AG13">
        <f t="shared" si="2"/>
        <v>19.189861433822507</v>
      </c>
      <c r="AI13" s="75">
        <f>PXIL!L13</f>
        <v>0</v>
      </c>
      <c r="AJ13" s="75">
        <f>PXIL!R13</f>
        <v>0</v>
      </c>
      <c r="AK13" s="75">
        <f>RTM_IEX!L13</f>
        <v>7.66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</v>
      </c>
      <c r="AB14" s="117">
        <f>-STOA!R14</f>
        <v>0</v>
      </c>
      <c r="AC14">
        <f t="shared" si="0"/>
        <v>0.17037003694273414</v>
      </c>
      <c r="AD14">
        <f t="shared" si="1"/>
        <v>19.189861433822507</v>
      </c>
      <c r="AE14">
        <f>'IDT-1'!D14</f>
        <v>0</v>
      </c>
      <c r="AF14" s="26"/>
      <c r="AG14">
        <f t="shared" si="2"/>
        <v>19.189861433822507</v>
      </c>
      <c r="AI14" s="75">
        <f>PXIL!L14</f>
        <v>0</v>
      </c>
      <c r="AJ14" s="75">
        <f>PXIL!R14</f>
        <v>0</v>
      </c>
      <c r="AK14" s="75">
        <f>RTM_IEX!L14</f>
        <v>7.66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</v>
      </c>
      <c r="AB15" s="117">
        <f>-STOA!R15</f>
        <v>0</v>
      </c>
      <c r="AC15">
        <f t="shared" si="0"/>
        <v>0.17037003694273414</v>
      </c>
      <c r="AD15">
        <f t="shared" si="1"/>
        <v>19.189861433822507</v>
      </c>
      <c r="AE15">
        <f>'IDT-1'!D15</f>
        <v>0</v>
      </c>
      <c r="AF15" s="26"/>
      <c r="AG15">
        <f t="shared" si="2"/>
        <v>19.189861433822507</v>
      </c>
      <c r="AI15" s="75">
        <f>PXIL!L15</f>
        <v>0</v>
      </c>
      <c r="AJ15" s="75">
        <f>PXIL!R15</f>
        <v>0</v>
      </c>
      <c r="AK15" s="75">
        <f>RTM_IEX!L15</f>
        <v>7.66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</v>
      </c>
      <c r="AB16" s="117">
        <f>-STOA!R16</f>
        <v>0</v>
      </c>
      <c r="AC16">
        <f t="shared" si="0"/>
        <v>0.17037003694273414</v>
      </c>
      <c r="AD16">
        <f t="shared" si="1"/>
        <v>19.189861433822507</v>
      </c>
      <c r="AE16">
        <f>'IDT-1'!D16</f>
        <v>0</v>
      </c>
      <c r="AF16" s="26"/>
      <c r="AG16">
        <f t="shared" si="2"/>
        <v>19.189861433822507</v>
      </c>
      <c r="AI16" s="75">
        <f>PXIL!L16</f>
        <v>0</v>
      </c>
      <c r="AJ16" s="75">
        <f>PXIL!R16</f>
        <v>0</v>
      </c>
      <c r="AK16" s="75">
        <f>RTM_IEX!L16</f>
        <v>7.66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</v>
      </c>
      <c r="AB17" s="117">
        <f>-STOA!R17</f>
        <v>0</v>
      </c>
      <c r="AC17">
        <f t="shared" si="0"/>
        <v>0.17037003694273414</v>
      </c>
      <c r="AD17">
        <f t="shared" si="1"/>
        <v>19.189861433822507</v>
      </c>
      <c r="AE17">
        <f>'IDT-1'!D17</f>
        <v>0</v>
      </c>
      <c r="AF17" s="26"/>
      <c r="AG17">
        <f t="shared" si="2"/>
        <v>19.189861433822507</v>
      </c>
      <c r="AI17" s="75">
        <f>PXIL!L17</f>
        <v>0</v>
      </c>
      <c r="AJ17" s="75">
        <f>PXIL!R17</f>
        <v>0</v>
      </c>
      <c r="AK17" s="75">
        <f>RTM_IEX!L17</f>
        <v>7.66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</v>
      </c>
      <c r="AB18" s="117">
        <f>-STOA!R18</f>
        <v>0</v>
      </c>
      <c r="AC18">
        <f t="shared" si="0"/>
        <v>0.17037003694273414</v>
      </c>
      <c r="AD18">
        <f t="shared" si="1"/>
        <v>19.189861433822507</v>
      </c>
      <c r="AE18">
        <f>'IDT-1'!D18</f>
        <v>0</v>
      </c>
      <c r="AF18" s="26"/>
      <c r="AG18">
        <f t="shared" si="2"/>
        <v>19.189861433822507</v>
      </c>
      <c r="AI18" s="75">
        <f>PXIL!L18</f>
        <v>0</v>
      </c>
      <c r="AJ18" s="75">
        <f>PXIL!R18</f>
        <v>0</v>
      </c>
      <c r="AK18" s="75">
        <f>RTM_IEX!L18</f>
        <v>7.66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</v>
      </c>
      <c r="AB19" s="117">
        <f>-STOA!R19</f>
        <v>0</v>
      </c>
      <c r="AC19">
        <f t="shared" si="0"/>
        <v>0.17459403694273415</v>
      </c>
      <c r="AD19">
        <f t="shared" si="1"/>
        <v>19.665637433822507</v>
      </c>
      <c r="AE19">
        <f>'IDT-1'!D19</f>
        <v>0</v>
      </c>
      <c r="AF19" s="26"/>
      <c r="AG19">
        <f t="shared" si="2"/>
        <v>19.665637433822507</v>
      </c>
      <c r="AI19" s="75">
        <f>PXIL!L19</f>
        <v>0</v>
      </c>
      <c r="AJ19" s="75">
        <f>PXIL!R19</f>
        <v>0</v>
      </c>
      <c r="AK19" s="75">
        <f>RTM_IEX!L19</f>
        <v>8.14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</v>
      </c>
      <c r="AB20" s="117">
        <f>-STOA!R20</f>
        <v>0</v>
      </c>
      <c r="AC20">
        <f t="shared" si="0"/>
        <v>0.17881803694273413</v>
      </c>
      <c r="AD20">
        <f t="shared" si="1"/>
        <v>20.14141343382251</v>
      </c>
      <c r="AE20">
        <f>'IDT-1'!D20</f>
        <v>0</v>
      </c>
      <c r="AF20" s="26"/>
      <c r="AG20">
        <f t="shared" si="2"/>
        <v>20.14141343382251</v>
      </c>
      <c r="AI20" s="75">
        <f>PXIL!L20</f>
        <v>0</v>
      </c>
      <c r="AJ20" s="75">
        <f>PXIL!R20</f>
        <v>0</v>
      </c>
      <c r="AK20" s="75">
        <f>RTM_IEX!L20</f>
        <v>8.6199999999999992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</v>
      </c>
      <c r="AB21" s="117">
        <f>-STOA!R21</f>
        <v>0</v>
      </c>
      <c r="AC21">
        <f t="shared" si="0"/>
        <v>0.18717803694273416</v>
      </c>
      <c r="AD21">
        <f t="shared" si="1"/>
        <v>21.08305343382251</v>
      </c>
      <c r="AE21">
        <f>'IDT-1'!D21</f>
        <v>0</v>
      </c>
      <c r="AF21" s="26"/>
      <c r="AG21">
        <f t="shared" si="2"/>
        <v>21.08305343382251</v>
      </c>
      <c r="AI21" s="75">
        <f>PXIL!L21</f>
        <v>0</v>
      </c>
      <c r="AJ21" s="75">
        <f>PXIL!R21</f>
        <v>0</v>
      </c>
      <c r="AK21" s="75">
        <f>RTM_IEX!L21</f>
        <v>9.57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</v>
      </c>
      <c r="AB22" s="117">
        <f>-STOA!R22</f>
        <v>0</v>
      </c>
      <c r="AC22">
        <f t="shared" si="0"/>
        <v>0.18717803694273416</v>
      </c>
      <c r="AD22">
        <f t="shared" si="1"/>
        <v>21.08305343382251</v>
      </c>
      <c r="AE22">
        <f>'IDT-1'!D22</f>
        <v>0</v>
      </c>
      <c r="AF22" s="26"/>
      <c r="AG22">
        <f t="shared" si="2"/>
        <v>21.08305343382251</v>
      </c>
      <c r="AI22" s="75">
        <f>PXIL!L22</f>
        <v>0</v>
      </c>
      <c r="AJ22" s="75">
        <f>PXIL!R22</f>
        <v>0</v>
      </c>
      <c r="AK22" s="75">
        <f>RTM_IEX!L22</f>
        <v>9.57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</v>
      </c>
      <c r="AB23" s="117">
        <f>-STOA!R23</f>
        <v>0</v>
      </c>
      <c r="AC23">
        <f t="shared" si="0"/>
        <v>0.20829803694273413</v>
      </c>
      <c r="AD23">
        <f t="shared" si="1"/>
        <v>23.461933433822512</v>
      </c>
      <c r="AE23">
        <f>'IDT-1'!D23</f>
        <v>0</v>
      </c>
      <c r="AF23" s="26"/>
      <c r="AG23">
        <f t="shared" si="2"/>
        <v>23.461933433822512</v>
      </c>
      <c r="AI23" s="75">
        <f>PXIL!L23</f>
        <v>0</v>
      </c>
      <c r="AJ23" s="75">
        <f>PXIL!R23</f>
        <v>0</v>
      </c>
      <c r="AK23" s="75">
        <f>RTM_IEX!L23</f>
        <v>11.97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</v>
      </c>
      <c r="AB24" s="117">
        <f>-STOA!R24</f>
        <v>0</v>
      </c>
      <c r="AC24">
        <f t="shared" si="0"/>
        <v>0.21665803694273414</v>
      </c>
      <c r="AD24">
        <f t="shared" si="1"/>
        <v>24.403573433822505</v>
      </c>
      <c r="AE24">
        <f>'IDT-1'!D24</f>
        <v>0</v>
      </c>
      <c r="AF24" s="26"/>
      <c r="AG24">
        <f t="shared" si="2"/>
        <v>24.403573433822505</v>
      </c>
      <c r="AI24" s="75">
        <f>PXIL!L24</f>
        <v>0</v>
      </c>
      <c r="AJ24" s="75">
        <f>PXIL!R24</f>
        <v>0</v>
      </c>
      <c r="AK24" s="75">
        <f>RTM_IEX!L24</f>
        <v>12.92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</v>
      </c>
      <c r="AB25" s="117">
        <f>-STOA!R25</f>
        <v>0</v>
      </c>
      <c r="AC25">
        <f t="shared" si="0"/>
        <v>0.22933003694273413</v>
      </c>
      <c r="AD25">
        <f t="shared" si="1"/>
        <v>25.830901433822508</v>
      </c>
      <c r="AE25">
        <f>'IDT-1'!D25</f>
        <v>0</v>
      </c>
      <c r="AF25" s="26"/>
      <c r="AG25">
        <f t="shared" si="2"/>
        <v>25.830901433822508</v>
      </c>
      <c r="AI25" s="75">
        <f>PXIL!L25</f>
        <v>0</v>
      </c>
      <c r="AJ25" s="75">
        <f>PXIL!R25</f>
        <v>0</v>
      </c>
      <c r="AK25" s="75">
        <f>RTM_IEX!L25</f>
        <v>14.36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</v>
      </c>
      <c r="AB26" s="117">
        <f>-STOA!R26</f>
        <v>0</v>
      </c>
      <c r="AC26">
        <f t="shared" si="0"/>
        <v>0.25458603694273413</v>
      </c>
      <c r="AD26">
        <f t="shared" si="1"/>
        <v>28.67564543382251</v>
      </c>
      <c r="AE26">
        <f>'IDT-1'!D26</f>
        <v>0</v>
      </c>
      <c r="AF26" s="26"/>
      <c r="AG26">
        <f t="shared" si="2"/>
        <v>28.67564543382251</v>
      </c>
      <c r="AI26" s="75">
        <f>PXIL!L26</f>
        <v>0</v>
      </c>
      <c r="AJ26" s="75">
        <f>PXIL!R26</f>
        <v>0</v>
      </c>
      <c r="AK26" s="75">
        <f>RTM_IEX!L26</f>
        <v>17.23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</v>
      </c>
      <c r="AB27" s="117">
        <f>-STOA!R27</f>
        <v>0</v>
      </c>
      <c r="AC27">
        <f t="shared" si="0"/>
        <v>0.10296203694273413</v>
      </c>
      <c r="AD27">
        <f t="shared" si="1"/>
        <v>11.597269433822508</v>
      </c>
      <c r="AE27">
        <f>'IDT-1'!D27</f>
        <v>0</v>
      </c>
      <c r="AF27" s="26"/>
      <c r="AG27">
        <f t="shared" si="2"/>
        <v>11.597269433822508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4.9997715538904375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</v>
      </c>
      <c r="AB28" s="117">
        <f>-STOA!R28</f>
        <v>0</v>
      </c>
      <c r="AC28">
        <f t="shared" si="0"/>
        <v>0.10295798967423586</v>
      </c>
      <c r="AD28">
        <f t="shared" si="1"/>
        <v>11.596813564216202</v>
      </c>
      <c r="AE28">
        <f>'IDT-1'!D28</f>
        <v>0</v>
      </c>
      <c r="AF28" s="26"/>
      <c r="AG28">
        <f t="shared" si="2"/>
        <v>11.596813564216202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</v>
      </c>
      <c r="AB29" s="117">
        <f>-STOA!R29</f>
        <v>0</v>
      </c>
      <c r="AC29">
        <f t="shared" si="0"/>
        <v>0.10296</v>
      </c>
      <c r="AD29">
        <f t="shared" si="1"/>
        <v>11.59704</v>
      </c>
      <c r="AE29">
        <f>'IDT-1'!D29</f>
        <v>0</v>
      </c>
      <c r="AF29" s="26"/>
      <c r="AG29">
        <f t="shared" si="2"/>
        <v>11.59704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</v>
      </c>
      <c r="AB30" s="117">
        <f>-STOA!R30</f>
        <v>0</v>
      </c>
      <c r="AC30">
        <f t="shared" si="0"/>
        <v>0.10296</v>
      </c>
      <c r="AD30">
        <f t="shared" si="1"/>
        <v>11.59704</v>
      </c>
      <c r="AE30">
        <f>'IDT-1'!D30</f>
        <v>0</v>
      </c>
      <c r="AF30" s="26"/>
      <c r="AG30">
        <f t="shared" si="2"/>
        <v>11.59704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4.9999327007201018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</v>
      </c>
      <c r="AB31" s="117">
        <f>-STOA!R31</f>
        <v>0</v>
      </c>
      <c r="AC31">
        <f t="shared" si="0"/>
        <v>0.1029594077663369</v>
      </c>
      <c r="AD31">
        <f t="shared" si="1"/>
        <v>11.596973292953765</v>
      </c>
      <c r="AE31">
        <f>'IDT-1'!D31</f>
        <v>0</v>
      </c>
      <c r="AF31" s="26"/>
      <c r="AG31">
        <f t="shared" si="2"/>
        <v>11.596973292953765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31.0363185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6.83</v>
      </c>
      <c r="AB32" s="117">
        <f>-STOA!R32</f>
        <v>0</v>
      </c>
      <c r="AC32">
        <f t="shared" si="0"/>
        <v>0.33322360280000002</v>
      </c>
      <c r="AD32">
        <f t="shared" si="1"/>
        <v>37.533094897200002</v>
      </c>
      <c r="AE32">
        <f>'IDT-1'!D32</f>
        <v>0</v>
      </c>
      <c r="AF32" s="26"/>
      <c r="AG32">
        <f t="shared" si="2"/>
        <v>37.533094897200002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33.950000000000003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7.1000000000000005</v>
      </c>
      <c r="AB33" s="117">
        <f>-STOA!R33</f>
        <v>0</v>
      </c>
      <c r="AC33">
        <f t="shared" si="0"/>
        <v>0.36124000000000006</v>
      </c>
      <c r="AD33">
        <f t="shared" si="1"/>
        <v>40.688760000000002</v>
      </c>
      <c r="AE33">
        <f>'IDT-1'!D33</f>
        <v>0</v>
      </c>
      <c r="AF33" s="26"/>
      <c r="AG33">
        <f t="shared" si="2"/>
        <v>40.688760000000002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34.99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7.38</v>
      </c>
      <c r="AB34" s="117">
        <f>-STOA!R34</f>
        <v>0</v>
      </c>
      <c r="AC34">
        <f t="shared" si="0"/>
        <v>0.37285600000000008</v>
      </c>
      <c r="AD34">
        <f t="shared" si="1"/>
        <v>41.997144000000006</v>
      </c>
      <c r="AE34">
        <f>'IDT-1'!D34</f>
        <v>0</v>
      </c>
      <c r="AF34" s="26"/>
      <c r="AG34">
        <f t="shared" si="2"/>
        <v>41.997144000000006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21.81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7.65</v>
      </c>
      <c r="AB35" s="117">
        <f>-STOA!R35</f>
        <v>0</v>
      </c>
      <c r="AC35">
        <f t="shared" si="0"/>
        <v>0.25924800000000003</v>
      </c>
      <c r="AD35">
        <f t="shared" si="1"/>
        <v>29.200752000000001</v>
      </c>
      <c r="AE35">
        <f>'IDT-1'!D35</f>
        <v>0</v>
      </c>
      <c r="AF35" s="26"/>
      <c r="AG35">
        <f t="shared" si="2"/>
        <v>29.200752000000001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21.52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7.93</v>
      </c>
      <c r="AB36" s="117">
        <f>-STOA!R36</f>
        <v>0</v>
      </c>
      <c r="AC36">
        <f t="shared" si="0"/>
        <v>0.25916</v>
      </c>
      <c r="AD36">
        <f t="shared" si="1"/>
        <v>29.190839999999998</v>
      </c>
      <c r="AE36">
        <f>'IDT-1'!D36</f>
        <v>0</v>
      </c>
      <c r="AF36" s="26"/>
      <c r="AG36">
        <f t="shared" si="2"/>
        <v>29.190839999999998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21.81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8.2200000000000006</v>
      </c>
      <c r="AB37" s="117">
        <f>-STOA!R37</f>
        <v>0</v>
      </c>
      <c r="AC37">
        <f t="shared" si="0"/>
        <v>0.264264</v>
      </c>
      <c r="AD37">
        <f t="shared" si="1"/>
        <v>29.765736</v>
      </c>
      <c r="AE37">
        <f>'IDT-1'!D37</f>
        <v>0</v>
      </c>
      <c r="AF37" s="26"/>
      <c r="AG37">
        <f t="shared" si="2"/>
        <v>29.765736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21.81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8.51</v>
      </c>
      <c r="AB38" s="117">
        <f>-STOA!R38</f>
        <v>0</v>
      </c>
      <c r="AC38">
        <f t="shared" si="0"/>
        <v>0.266816</v>
      </c>
      <c r="AD38">
        <f t="shared" si="1"/>
        <v>30.053184000000002</v>
      </c>
      <c r="AE38">
        <f>'IDT-1'!D38</f>
        <v>0</v>
      </c>
      <c r="AF38" s="26"/>
      <c r="AG38">
        <f t="shared" si="2"/>
        <v>30.053184000000002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21.81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8.89</v>
      </c>
      <c r="AB39" s="117">
        <f>-STOA!R39</f>
        <v>0</v>
      </c>
      <c r="AC39">
        <f t="shared" si="0"/>
        <v>0.27016000000000001</v>
      </c>
      <c r="AD39">
        <f t="shared" si="1"/>
        <v>30.429839999999999</v>
      </c>
      <c r="AE39">
        <f>'IDT-1'!D39</f>
        <v>0</v>
      </c>
      <c r="AF39" s="26"/>
      <c r="AG39">
        <f t="shared" si="2"/>
        <v>30.429839999999999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21.52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9.31</v>
      </c>
      <c r="AB40" s="117">
        <f>-STOA!R40</f>
        <v>0</v>
      </c>
      <c r="AC40">
        <f t="shared" si="0"/>
        <v>0.27130399999999999</v>
      </c>
      <c r="AD40">
        <f t="shared" si="1"/>
        <v>30.558695999999998</v>
      </c>
      <c r="AE40">
        <f>'IDT-1'!D40</f>
        <v>0</v>
      </c>
      <c r="AF40" s="26"/>
      <c r="AG40">
        <f t="shared" si="2"/>
        <v>30.558695999999998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21.23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9.6900000000000013</v>
      </c>
      <c r="AB41" s="117">
        <f>-STOA!R41</f>
        <v>0</v>
      </c>
      <c r="AC41">
        <f t="shared" si="0"/>
        <v>0.272096</v>
      </c>
      <c r="AD41">
        <f t="shared" si="1"/>
        <v>30.647904</v>
      </c>
      <c r="AE41">
        <f>'IDT-1'!D41</f>
        <v>0</v>
      </c>
      <c r="AF41" s="26"/>
      <c r="AG41">
        <f t="shared" si="2"/>
        <v>30.647904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20.93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10.01</v>
      </c>
      <c r="AB42" s="117">
        <f>-STOA!R42</f>
        <v>0</v>
      </c>
      <c r="AC42">
        <f t="shared" si="0"/>
        <v>0.27227200000000001</v>
      </c>
      <c r="AD42">
        <f t="shared" si="1"/>
        <v>30.667727999999997</v>
      </c>
      <c r="AE42">
        <f>'IDT-1'!D42</f>
        <v>0</v>
      </c>
      <c r="AF42" s="26"/>
      <c r="AG42">
        <f t="shared" si="2"/>
        <v>30.667727999999997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21.23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9.6999999999999993</v>
      </c>
      <c r="AB43" s="117">
        <f>-STOA!R43</f>
        <v>0</v>
      </c>
      <c r="AC43">
        <f t="shared" si="0"/>
        <v>0.27218400000000004</v>
      </c>
      <c r="AD43">
        <f t="shared" si="1"/>
        <v>30.657816</v>
      </c>
      <c r="AE43">
        <f>'IDT-1'!D43</f>
        <v>0</v>
      </c>
      <c r="AF43" s="26"/>
      <c r="AG43">
        <f t="shared" si="2"/>
        <v>30.657816</v>
      </c>
      <c r="AI43" s="75">
        <f>PXIL!L43</f>
        <v>0</v>
      </c>
      <c r="AJ43" s="75">
        <f>PXIL!R43</f>
        <v>0</v>
      </c>
      <c r="AK43" s="75">
        <f>RTM_IEX!L43</f>
        <v>0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20.93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9.9600000000000009</v>
      </c>
      <c r="AB44" s="117">
        <f>-STOA!R44</f>
        <v>0</v>
      </c>
      <c r="AC44">
        <f t="shared" si="0"/>
        <v>0.27183200000000002</v>
      </c>
      <c r="AD44">
        <f t="shared" si="1"/>
        <v>30.618168000000001</v>
      </c>
      <c r="AE44">
        <f>'IDT-1'!D44</f>
        <v>0</v>
      </c>
      <c r="AF44" s="26"/>
      <c r="AG44">
        <f t="shared" si="2"/>
        <v>30.618168000000001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22.09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10.25</v>
      </c>
      <c r="AB45" s="117">
        <f>-STOA!R45</f>
        <v>0</v>
      </c>
      <c r="AC45">
        <f t="shared" si="0"/>
        <v>0.28459200000000007</v>
      </c>
      <c r="AD45">
        <f t="shared" si="1"/>
        <v>32.055408</v>
      </c>
      <c r="AE45">
        <f>'IDT-1'!D45</f>
        <v>0</v>
      </c>
      <c r="AF45" s="26"/>
      <c r="AG45">
        <f t="shared" si="2"/>
        <v>32.055408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21.81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11.09</v>
      </c>
      <c r="AB46" s="117">
        <f>-STOA!R46</f>
        <v>0</v>
      </c>
      <c r="AC46">
        <f t="shared" si="0"/>
        <v>0.28952</v>
      </c>
      <c r="AD46">
        <f t="shared" si="1"/>
        <v>32.610479999999995</v>
      </c>
      <c r="AE46">
        <f>'IDT-1'!D46</f>
        <v>0</v>
      </c>
      <c r="AF46" s="26"/>
      <c r="AG46">
        <f t="shared" si="2"/>
        <v>32.610479999999995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12.36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11.82</v>
      </c>
      <c r="AB47" s="117">
        <f>-STOA!R47</f>
        <v>0</v>
      </c>
      <c r="AC47">
        <f t="shared" si="0"/>
        <v>0.212784</v>
      </c>
      <c r="AD47">
        <f t="shared" si="1"/>
        <v>23.967216000000001</v>
      </c>
      <c r="AE47">
        <f>'IDT-1'!D47</f>
        <v>0</v>
      </c>
      <c r="AF47" s="26"/>
      <c r="AG47">
        <f t="shared" si="2"/>
        <v>23.967216000000001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11.8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11.84</v>
      </c>
      <c r="AB48" s="117">
        <f>-STOA!R48</f>
        <v>0</v>
      </c>
      <c r="AC48">
        <f t="shared" si="0"/>
        <v>0.20803200000000002</v>
      </c>
      <c r="AD48">
        <f t="shared" si="1"/>
        <v>23.431968000000001</v>
      </c>
      <c r="AE48">
        <f>'IDT-1'!D48</f>
        <v>0</v>
      </c>
      <c r="AF48" s="26"/>
      <c r="AG48">
        <f t="shared" si="2"/>
        <v>23.431968000000001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11.8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12.39</v>
      </c>
      <c r="AB49" s="117">
        <f>-STOA!R49</f>
        <v>0</v>
      </c>
      <c r="AC49">
        <f t="shared" si="0"/>
        <v>0.21287200000000003</v>
      </c>
      <c r="AD49">
        <f t="shared" si="1"/>
        <v>23.977128</v>
      </c>
      <c r="AE49">
        <f>'IDT-1'!D49</f>
        <v>0</v>
      </c>
      <c r="AF49" s="26"/>
      <c r="AG49">
        <f t="shared" si="2"/>
        <v>23.977128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11.8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12.71</v>
      </c>
      <c r="AB50" s="117">
        <f>-STOA!R50</f>
        <v>0</v>
      </c>
      <c r="AC50">
        <f t="shared" si="0"/>
        <v>0.21568800000000002</v>
      </c>
      <c r="AD50">
        <f t="shared" si="1"/>
        <v>24.294312000000001</v>
      </c>
      <c r="AE50">
        <f>'IDT-1'!D50</f>
        <v>0</v>
      </c>
      <c r="AF50" s="26"/>
      <c r="AG50">
        <f t="shared" si="2"/>
        <v>24.294312000000001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32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10.870000000000001</v>
      </c>
      <c r="AB51" s="117">
        <f>-STOA!R51</f>
        <v>0</v>
      </c>
      <c r="AC51">
        <f t="shared" si="0"/>
        <v>0.37725600000000004</v>
      </c>
      <c r="AD51">
        <f t="shared" si="1"/>
        <v>42.492744000000002</v>
      </c>
      <c r="AE51">
        <f>'IDT-1'!D51</f>
        <v>0</v>
      </c>
      <c r="AF51" s="26"/>
      <c r="AG51">
        <f t="shared" si="2"/>
        <v>42.492744000000002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29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11.41</v>
      </c>
      <c r="AB52" s="117">
        <f>-STOA!R52</f>
        <v>0</v>
      </c>
      <c r="AC52">
        <f t="shared" si="0"/>
        <v>0.35560799999999998</v>
      </c>
      <c r="AD52">
        <f t="shared" si="1"/>
        <v>40.054392</v>
      </c>
      <c r="AE52">
        <f>'IDT-1'!D52</f>
        <v>0</v>
      </c>
      <c r="AF52" s="26"/>
      <c r="AG52">
        <f t="shared" si="2"/>
        <v>40.054392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27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12.280000000000001</v>
      </c>
      <c r="AB53" s="117">
        <f>-STOA!R53</f>
        <v>0</v>
      </c>
      <c r="AC53">
        <f t="shared" si="0"/>
        <v>0.34566400000000003</v>
      </c>
      <c r="AD53">
        <f t="shared" si="1"/>
        <v>38.934336000000002</v>
      </c>
      <c r="AE53">
        <f>'IDT-1'!D53</f>
        <v>0</v>
      </c>
      <c r="AF53" s="26"/>
      <c r="AG53">
        <f t="shared" si="2"/>
        <v>38.934336000000002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27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11.41</v>
      </c>
      <c r="AB54" s="117">
        <f>-STOA!R54</f>
        <v>0</v>
      </c>
      <c r="AC54">
        <f t="shared" si="0"/>
        <v>0.33800799999999998</v>
      </c>
      <c r="AD54">
        <f t="shared" si="1"/>
        <v>38.071991999999995</v>
      </c>
      <c r="AE54">
        <f>'IDT-1'!D54</f>
        <v>0</v>
      </c>
      <c r="AF54" s="26"/>
      <c r="AG54">
        <f t="shared" si="2"/>
        <v>38.071991999999995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24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</v>
      </c>
      <c r="AB55" s="117">
        <f>-STOA!R55</f>
        <v>0</v>
      </c>
      <c r="AC55">
        <f t="shared" si="0"/>
        <v>0.308</v>
      </c>
      <c r="AD55">
        <f t="shared" si="1"/>
        <v>34.692</v>
      </c>
      <c r="AE55">
        <f>'IDT-1'!D55</f>
        <v>0</v>
      </c>
      <c r="AF55" s="26"/>
      <c r="AG55">
        <f t="shared" si="2"/>
        <v>34.692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23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11.870000000000001</v>
      </c>
      <c r="AB56" s="117">
        <f>-STOA!R56</f>
        <v>0</v>
      </c>
      <c r="AC56">
        <f t="shared" si="0"/>
        <v>0.30685600000000007</v>
      </c>
      <c r="AD56">
        <f t="shared" si="1"/>
        <v>34.563144000000001</v>
      </c>
      <c r="AE56">
        <f>'IDT-1'!D56</f>
        <v>0</v>
      </c>
      <c r="AF56" s="26"/>
      <c r="AG56">
        <f t="shared" si="2"/>
        <v>34.563144000000001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23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11.600000000000001</v>
      </c>
      <c r="AB57" s="117">
        <f>-STOA!R57</f>
        <v>0</v>
      </c>
      <c r="AC57">
        <f t="shared" si="0"/>
        <v>0.30448000000000003</v>
      </c>
      <c r="AD57">
        <f t="shared" si="1"/>
        <v>34.295520000000003</v>
      </c>
      <c r="AE57">
        <f>'IDT-1'!D57</f>
        <v>0</v>
      </c>
      <c r="AF57" s="26"/>
      <c r="AG57">
        <f t="shared" si="2"/>
        <v>34.295520000000003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10.440000000000001</v>
      </c>
      <c r="AB58" s="117">
        <f>-STOA!R58</f>
        <v>0</v>
      </c>
      <c r="AC58">
        <f t="shared" si="0"/>
        <v>0.285472</v>
      </c>
      <c r="AD58">
        <f t="shared" si="1"/>
        <v>32.154527999999999</v>
      </c>
      <c r="AE58">
        <f>'IDT-1'!D58</f>
        <v>0</v>
      </c>
      <c r="AF58" s="26"/>
      <c r="AG58">
        <f t="shared" si="2"/>
        <v>32.154527999999999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23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9.7200000000000006</v>
      </c>
      <c r="AB59" s="117">
        <f>-STOA!R59</f>
        <v>0</v>
      </c>
      <c r="AC59">
        <f t="shared" si="0"/>
        <v>0.28793600000000003</v>
      </c>
      <c r="AD59">
        <f t="shared" si="1"/>
        <v>32.432063999999997</v>
      </c>
      <c r="AE59">
        <f>'IDT-1'!D59</f>
        <v>0</v>
      </c>
      <c r="AF59" s="26"/>
      <c r="AG59">
        <f t="shared" si="2"/>
        <v>32.432063999999997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10.64</v>
      </c>
      <c r="AB60" s="117">
        <f>-STOA!R60</f>
        <v>0</v>
      </c>
      <c r="AC60">
        <f t="shared" si="0"/>
        <v>0.28723200000000004</v>
      </c>
      <c r="AD60">
        <f t="shared" si="1"/>
        <v>32.352767999999998</v>
      </c>
      <c r="AE60">
        <f>'IDT-1'!D60</f>
        <v>0</v>
      </c>
      <c r="AF60" s="26"/>
      <c r="AG60">
        <f t="shared" si="2"/>
        <v>32.352767999999998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23.99962526348661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8.120000000000001</v>
      </c>
      <c r="AB61" s="117">
        <f>-STOA!R61</f>
        <v>0</v>
      </c>
      <c r="AC61">
        <f t="shared" si="0"/>
        <v>0.28265270231868217</v>
      </c>
      <c r="AD61">
        <f t="shared" si="1"/>
        <v>31.836972561167929</v>
      </c>
      <c r="AE61">
        <f>'IDT-1'!D61</f>
        <v>0</v>
      </c>
      <c r="AF61" s="26"/>
      <c r="AG61">
        <f t="shared" si="2"/>
        <v>31.836972561167929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22.999639470177911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8.58</v>
      </c>
      <c r="AB62" s="117">
        <f>-STOA!R62</f>
        <v>0</v>
      </c>
      <c r="AC62">
        <f t="shared" si="0"/>
        <v>0.2779008273375656</v>
      </c>
      <c r="AD62">
        <f t="shared" si="1"/>
        <v>31.301738642840345</v>
      </c>
      <c r="AE62">
        <f>'IDT-1'!D62</f>
        <v>0</v>
      </c>
      <c r="AF62" s="26"/>
      <c r="AG62">
        <f t="shared" si="2"/>
        <v>31.301738642840345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20.999680826810547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9.56</v>
      </c>
      <c r="AB63" s="117">
        <f>-STOA!R63</f>
        <v>0</v>
      </c>
      <c r="AC63">
        <f t="shared" si="0"/>
        <v>0.26892519127593284</v>
      </c>
      <c r="AD63">
        <f t="shared" si="1"/>
        <v>30.290755635534616</v>
      </c>
      <c r="AE63">
        <f>'IDT-1'!D63</f>
        <v>0</v>
      </c>
      <c r="AF63" s="26"/>
      <c r="AG63">
        <f t="shared" si="2"/>
        <v>30.290755635534616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21.99969444868821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8.89</v>
      </c>
      <c r="AB64" s="117">
        <f>-STOA!R64</f>
        <v>0</v>
      </c>
      <c r="AC64">
        <f t="shared" si="0"/>
        <v>0.27182931114845627</v>
      </c>
      <c r="AD64">
        <f t="shared" si="1"/>
        <v>30.617865137539756</v>
      </c>
      <c r="AE64">
        <f>'IDT-1'!D64</f>
        <v>0</v>
      </c>
      <c r="AF64" s="26"/>
      <c r="AG64">
        <f t="shared" si="2"/>
        <v>30.617865137539756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20.999708337384202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9.65</v>
      </c>
      <c r="AB65" s="117">
        <f>-STOA!R65</f>
        <v>0</v>
      </c>
      <c r="AC65">
        <f t="shared" si="0"/>
        <v>0.26971743336898102</v>
      </c>
      <c r="AD65">
        <f t="shared" si="1"/>
        <v>30.379990904015223</v>
      </c>
      <c r="AE65">
        <f>'IDT-1'!D65</f>
        <v>0</v>
      </c>
      <c r="AF65" s="26"/>
      <c r="AG65">
        <f t="shared" si="2"/>
        <v>30.379990904015223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22.999680559992221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8.7899999999999991</v>
      </c>
      <c r="AB66" s="117">
        <f>-STOA!R66</f>
        <v>0</v>
      </c>
      <c r="AC66">
        <f t="shared" si="0"/>
        <v>0.27974918892793155</v>
      </c>
      <c r="AD66">
        <f t="shared" si="1"/>
        <v>31.50993137106429</v>
      </c>
      <c r="AE66">
        <f>'IDT-1'!D66</f>
        <v>0</v>
      </c>
      <c r="AF66" s="26"/>
      <c r="AG66">
        <f t="shared" si="2"/>
        <v>31.50993137106429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1.5</v>
      </c>
      <c r="H67">
        <f>PPCL_Spot!R67</f>
        <v>0</v>
      </c>
      <c r="I67">
        <f>Bawana_NG!R67</f>
        <v>16.239999999999998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8.15</v>
      </c>
      <c r="AB67" s="117">
        <f>-STOA!R67</f>
        <v>0</v>
      </c>
      <c r="AC67">
        <f t="shared" si="0"/>
        <v>0.22783200000000001</v>
      </c>
      <c r="AD67">
        <f t="shared" si="1"/>
        <v>25.662168000000001</v>
      </c>
      <c r="AE67">
        <f>'IDT-1'!D67</f>
        <v>0</v>
      </c>
      <c r="AF67" s="26"/>
      <c r="AG67">
        <f t="shared" si="2"/>
        <v>25.662168000000001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1.199400299850075</v>
      </c>
      <c r="H68">
        <f>PPCL_Spot!R68</f>
        <v>0</v>
      </c>
      <c r="I68">
        <f>Bawana_NG!R68</f>
        <v>16.239999999999998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8.2900000000000009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0.22641872263868068</v>
      </c>
      <c r="AD68">
        <f t="shared" ref="AD68:AD98" si="4">SUM(B68:AB68,AI68:AR68)-AC68</f>
        <v>25.502981577211397</v>
      </c>
      <c r="AE68">
        <f>'IDT-1'!D68</f>
        <v>0</v>
      </c>
      <c r="AF68" s="26"/>
      <c r="AG68">
        <f t="shared" ref="AG68:AG98" si="5">SUM(AD68:AF68)</f>
        <v>25.502981577211397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16.239999999999998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7.84</v>
      </c>
      <c r="AB69" s="117">
        <f>-STOA!R69</f>
        <v>0</v>
      </c>
      <c r="AC69">
        <f t="shared" si="3"/>
        <v>0.21190400000000001</v>
      </c>
      <c r="AD69">
        <f t="shared" si="4"/>
        <v>23.868095999999998</v>
      </c>
      <c r="AE69">
        <f>'IDT-1'!D69</f>
        <v>0</v>
      </c>
      <c r="AF69" s="26"/>
      <c r="AG69">
        <f t="shared" si="5"/>
        <v>23.868095999999998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16.239999999999998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7.49</v>
      </c>
      <c r="AB70" s="117">
        <f>-STOA!R70</f>
        <v>0</v>
      </c>
      <c r="AC70">
        <f t="shared" si="3"/>
        <v>0.20882399999999998</v>
      </c>
      <c r="AD70">
        <f t="shared" si="4"/>
        <v>23.521175999999997</v>
      </c>
      <c r="AE70">
        <f>'IDT-1'!D70</f>
        <v>0</v>
      </c>
      <c r="AF70" s="26"/>
      <c r="AG70">
        <f t="shared" si="5"/>
        <v>23.521175999999997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17.07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7.33</v>
      </c>
      <c r="AB71" s="117">
        <f>-STOA!R71</f>
        <v>0</v>
      </c>
      <c r="AC71">
        <f t="shared" si="3"/>
        <v>0.21471999999999999</v>
      </c>
      <c r="AD71">
        <f t="shared" si="4"/>
        <v>24.185279999999999</v>
      </c>
      <c r="AE71">
        <f>'IDT-1'!D71</f>
        <v>0</v>
      </c>
      <c r="AF71" s="26"/>
      <c r="AG71">
        <f t="shared" si="5"/>
        <v>24.185279999999999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0.55999999999999994</v>
      </c>
      <c r="H72">
        <f>PPCL_Spot!R72</f>
        <v>0</v>
      </c>
      <c r="I72">
        <f>Bawana_NG!R72</f>
        <v>17.47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7.12</v>
      </c>
      <c r="AB72" s="117">
        <f>-STOA!R72</f>
        <v>0</v>
      </c>
      <c r="AC72">
        <f t="shared" si="3"/>
        <v>0.22131999999999999</v>
      </c>
      <c r="AD72">
        <f t="shared" si="4"/>
        <v>24.92868</v>
      </c>
      <c r="AE72">
        <f>'IDT-1'!D72</f>
        <v>0</v>
      </c>
      <c r="AF72" s="26"/>
      <c r="AG72">
        <f t="shared" si="5"/>
        <v>24.92868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0.55999999999999994</v>
      </c>
      <c r="H73">
        <f>PPCL_Spot!R73</f>
        <v>0</v>
      </c>
      <c r="I73">
        <f>Bawana_NG!R73</f>
        <v>17.86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6.9300000000000006</v>
      </c>
      <c r="AB73" s="117">
        <f>-STOA!R73</f>
        <v>0</v>
      </c>
      <c r="AC73">
        <f t="shared" si="3"/>
        <v>0.22308</v>
      </c>
      <c r="AD73">
        <f t="shared" si="4"/>
        <v>25.126919999999998</v>
      </c>
      <c r="AE73">
        <f>'IDT-1'!D73</f>
        <v>0</v>
      </c>
      <c r="AF73" s="26"/>
      <c r="AG73">
        <f t="shared" si="5"/>
        <v>25.126919999999998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0.55999999999999994</v>
      </c>
      <c r="H74">
        <f>PPCL_Spot!R74</f>
        <v>0</v>
      </c>
      <c r="I74">
        <f>Bawana_NG!R74</f>
        <v>18.61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6.7</v>
      </c>
      <c r="AB74" s="117">
        <f>-STOA!R74</f>
        <v>0</v>
      </c>
      <c r="AC74">
        <f t="shared" si="3"/>
        <v>0.227656</v>
      </c>
      <c r="AD74">
        <f t="shared" si="4"/>
        <v>25.642343999999998</v>
      </c>
      <c r="AE74">
        <f>'IDT-1'!D74</f>
        <v>0</v>
      </c>
      <c r="AF74" s="26"/>
      <c r="AG74">
        <f t="shared" si="5"/>
        <v>25.642343999999998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18.97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6.7</v>
      </c>
      <c r="AB75" s="117">
        <f>-STOA!R75</f>
        <v>0</v>
      </c>
      <c r="AC75">
        <f t="shared" si="3"/>
        <v>0.22589599999999999</v>
      </c>
      <c r="AD75">
        <f t="shared" si="4"/>
        <v>25.444103999999999</v>
      </c>
      <c r="AE75">
        <f>'IDT-1'!D75</f>
        <v>0</v>
      </c>
      <c r="AF75" s="26"/>
      <c r="AG75">
        <f t="shared" si="5"/>
        <v>25.444103999999999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18.97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</v>
      </c>
      <c r="AB76" s="117">
        <f>-STOA!R76</f>
        <v>0</v>
      </c>
      <c r="AC76">
        <f t="shared" si="3"/>
        <v>0.22589599999999999</v>
      </c>
      <c r="AD76">
        <f t="shared" si="4"/>
        <v>25.444103999999999</v>
      </c>
      <c r="AE76">
        <f>'IDT-1'!D76</f>
        <v>0</v>
      </c>
      <c r="AF76" s="26"/>
      <c r="AG76">
        <f t="shared" si="5"/>
        <v>25.444103999999999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19.309999999999999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</v>
      </c>
      <c r="AB77" s="117">
        <f>-STOA!R77</f>
        <v>0</v>
      </c>
      <c r="AC77">
        <f t="shared" si="3"/>
        <v>0.22888800000000001</v>
      </c>
      <c r="AD77">
        <f t="shared" si="4"/>
        <v>25.781111999999997</v>
      </c>
      <c r="AE77">
        <f>'IDT-1'!D77</f>
        <v>0</v>
      </c>
      <c r="AF77" s="26"/>
      <c r="AG77">
        <f t="shared" si="5"/>
        <v>25.781111999999997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19.309999999999999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</v>
      </c>
      <c r="AB78" s="117">
        <f>-STOA!R78</f>
        <v>0</v>
      </c>
      <c r="AC78">
        <f t="shared" si="3"/>
        <v>0.22888800000000001</v>
      </c>
      <c r="AD78">
        <f t="shared" si="4"/>
        <v>25.781111999999997</v>
      </c>
      <c r="AE78">
        <f>'IDT-1'!D78</f>
        <v>0</v>
      </c>
      <c r="AF78" s="26"/>
      <c r="AG78">
        <f t="shared" si="5"/>
        <v>25.781111999999997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19.309999999999999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</v>
      </c>
      <c r="AB79" s="117">
        <f>-STOA!R79</f>
        <v>0</v>
      </c>
      <c r="AC79">
        <f t="shared" si="3"/>
        <v>0.22888800000000001</v>
      </c>
      <c r="AD79">
        <f t="shared" si="4"/>
        <v>25.781111999999997</v>
      </c>
      <c r="AE79">
        <f>'IDT-1'!D79</f>
        <v>0</v>
      </c>
      <c r="AF79" s="26"/>
      <c r="AG79">
        <f t="shared" si="5"/>
        <v>25.781111999999997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18.97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</v>
      </c>
      <c r="AB80" s="117">
        <f>-STOA!R80</f>
        <v>0</v>
      </c>
      <c r="AC80">
        <f t="shared" si="3"/>
        <v>0.22589599999999999</v>
      </c>
      <c r="AD80">
        <f t="shared" si="4"/>
        <v>25.444103999999999</v>
      </c>
      <c r="AE80">
        <f>'IDT-1'!D80</f>
        <v>0</v>
      </c>
      <c r="AF80" s="26"/>
      <c r="AG80">
        <f t="shared" si="5"/>
        <v>25.444103999999999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18.97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</v>
      </c>
      <c r="AB81" s="117">
        <f>-STOA!R81</f>
        <v>0</v>
      </c>
      <c r="AC81">
        <f t="shared" si="3"/>
        <v>0.22589599999999999</v>
      </c>
      <c r="AD81">
        <f t="shared" si="4"/>
        <v>25.444103999999999</v>
      </c>
      <c r="AE81">
        <f>'IDT-1'!D81</f>
        <v>0</v>
      </c>
      <c r="AF81" s="26"/>
      <c r="AG81">
        <f t="shared" si="5"/>
        <v>25.444103999999999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18.97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</v>
      </c>
      <c r="AB82" s="117">
        <f>-STOA!R82</f>
        <v>0</v>
      </c>
      <c r="AC82">
        <f t="shared" si="3"/>
        <v>0.22589599999999999</v>
      </c>
      <c r="AD82">
        <f t="shared" si="4"/>
        <v>25.444103999999999</v>
      </c>
      <c r="AE82">
        <f>'IDT-1'!D82</f>
        <v>0</v>
      </c>
      <c r="AF82" s="26"/>
      <c r="AG82">
        <f t="shared" si="5"/>
        <v>25.444103999999999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18.97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</v>
      </c>
      <c r="AB83" s="117">
        <f>-STOA!R83</f>
        <v>0</v>
      </c>
      <c r="AC83">
        <f t="shared" si="3"/>
        <v>0.22589599999999999</v>
      </c>
      <c r="AD83">
        <f t="shared" si="4"/>
        <v>25.444103999999999</v>
      </c>
      <c r="AE83">
        <f>'IDT-1'!D83</f>
        <v>0</v>
      </c>
      <c r="AF83" s="26"/>
      <c r="AG83">
        <f t="shared" si="5"/>
        <v>25.444103999999999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18.97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</v>
      </c>
      <c r="AB84" s="117">
        <f>-STOA!R84</f>
        <v>0</v>
      </c>
      <c r="AC84">
        <f t="shared" si="3"/>
        <v>0.22589599999999999</v>
      </c>
      <c r="AD84">
        <f t="shared" si="4"/>
        <v>25.444103999999999</v>
      </c>
      <c r="AE84">
        <f>'IDT-1'!D84</f>
        <v>0</v>
      </c>
      <c r="AF84" s="26"/>
      <c r="AG84">
        <f t="shared" si="5"/>
        <v>25.444103999999999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</v>
      </c>
      <c r="AB85" s="117">
        <f>-STOA!R85</f>
        <v>0</v>
      </c>
      <c r="AC85">
        <f t="shared" si="3"/>
        <v>0.10296</v>
      </c>
      <c r="AD85">
        <f t="shared" si="4"/>
        <v>11.59704</v>
      </c>
      <c r="AE85">
        <f>'IDT-1'!D85</f>
        <v>0</v>
      </c>
      <c r="AF85" s="26"/>
      <c r="AG85">
        <f t="shared" si="5"/>
        <v>11.59704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</v>
      </c>
      <c r="AB86" s="117">
        <f>-STOA!R86</f>
        <v>0</v>
      </c>
      <c r="AC86">
        <f t="shared" si="3"/>
        <v>0.10296</v>
      </c>
      <c r="AD86">
        <f t="shared" si="4"/>
        <v>11.59704</v>
      </c>
      <c r="AE86">
        <f>'IDT-1'!D86</f>
        <v>0</v>
      </c>
      <c r="AF86" s="26"/>
      <c r="AG86">
        <f t="shared" si="5"/>
        <v>11.59704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</v>
      </c>
      <c r="AB87" s="117">
        <f>-STOA!R87</f>
        <v>0</v>
      </c>
      <c r="AC87">
        <f t="shared" si="3"/>
        <v>0.10296</v>
      </c>
      <c r="AD87">
        <f t="shared" si="4"/>
        <v>11.59704</v>
      </c>
      <c r="AE87">
        <f>'IDT-1'!D87</f>
        <v>0</v>
      </c>
      <c r="AF87" s="26"/>
      <c r="AG87">
        <f t="shared" si="5"/>
        <v>11.59704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</v>
      </c>
      <c r="AB88" s="117">
        <f>-STOA!R88</f>
        <v>0</v>
      </c>
      <c r="AC88">
        <f t="shared" si="3"/>
        <v>0.10296</v>
      </c>
      <c r="AD88">
        <f t="shared" si="4"/>
        <v>11.59704</v>
      </c>
      <c r="AE88">
        <f>'IDT-1'!D88</f>
        <v>0</v>
      </c>
      <c r="AF88" s="26"/>
      <c r="AG88">
        <f t="shared" si="5"/>
        <v>11.59704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</v>
      </c>
      <c r="AB89" s="117">
        <f>-STOA!R89</f>
        <v>0</v>
      </c>
      <c r="AC89">
        <f t="shared" si="3"/>
        <v>0.32031999999999999</v>
      </c>
      <c r="AD89">
        <f t="shared" si="4"/>
        <v>36.079679999999996</v>
      </c>
      <c r="AE89">
        <f>'IDT-1'!D89</f>
        <v>0</v>
      </c>
      <c r="AF89" s="26"/>
      <c r="AG89">
        <f t="shared" si="5"/>
        <v>36.079679999999996</v>
      </c>
      <c r="AI89" s="75">
        <f>PXIL!L89</f>
        <v>0</v>
      </c>
      <c r="AJ89" s="75">
        <f>PXIL!R89</f>
        <v>0</v>
      </c>
      <c r="AK89" s="75">
        <f>RTM_IEX!L89</f>
        <v>24.7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</v>
      </c>
      <c r="AB90" s="117">
        <f>-STOA!R90</f>
        <v>0</v>
      </c>
      <c r="AC90">
        <f t="shared" si="3"/>
        <v>0.30685600000000002</v>
      </c>
      <c r="AD90">
        <f t="shared" si="4"/>
        <v>34.563144000000001</v>
      </c>
      <c r="AE90">
        <f>'IDT-1'!D90</f>
        <v>0</v>
      </c>
      <c r="AF90" s="26"/>
      <c r="AG90">
        <f t="shared" si="5"/>
        <v>34.563144000000001</v>
      </c>
      <c r="AI90" s="75">
        <f>PXIL!L90</f>
        <v>0</v>
      </c>
      <c r="AJ90" s="75">
        <f>PXIL!R90</f>
        <v>0</v>
      </c>
      <c r="AK90" s="75">
        <f>RTM_IEX!L90</f>
        <v>23.17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</v>
      </c>
      <c r="AB91" s="117">
        <f>-STOA!R91</f>
        <v>0</v>
      </c>
      <c r="AC91">
        <f t="shared" si="3"/>
        <v>0.29251199999999999</v>
      </c>
      <c r="AD91">
        <f t="shared" si="4"/>
        <v>32.947487999999993</v>
      </c>
      <c r="AE91">
        <f>'IDT-1'!D91</f>
        <v>0</v>
      </c>
      <c r="AF91" s="26"/>
      <c r="AG91">
        <f t="shared" si="5"/>
        <v>32.947487999999993</v>
      </c>
      <c r="AI91" s="75">
        <f>PXIL!L91</f>
        <v>0</v>
      </c>
      <c r="AJ91" s="75">
        <f>PXIL!R91</f>
        <v>0</v>
      </c>
      <c r="AK91" s="75">
        <f>RTM_IEX!L91</f>
        <v>21.54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2.4423021212770526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</v>
      </c>
      <c r="AB92" s="117">
        <f>-STOA!R92</f>
        <v>0</v>
      </c>
      <c r="AC92">
        <f t="shared" si="3"/>
        <v>0.27607625866723806</v>
      </c>
      <c r="AD92">
        <f t="shared" si="4"/>
        <v>31.096225862609813</v>
      </c>
      <c r="AE92">
        <f>'IDT-1'!D92</f>
        <v>0</v>
      </c>
      <c r="AF92" s="26"/>
      <c r="AG92">
        <f t="shared" si="5"/>
        <v>31.096225862609813</v>
      </c>
      <c r="AI92" s="75">
        <f>PXIL!L92</f>
        <v>0</v>
      </c>
      <c r="AJ92" s="75">
        <f>PXIL!R92</f>
        <v>0</v>
      </c>
      <c r="AK92" s="75">
        <f>RTM_IEX!L92</f>
        <v>17.23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2.3782781229912158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</v>
      </c>
      <c r="AB93" s="117">
        <f>-STOA!R93</f>
        <v>0</v>
      </c>
      <c r="AC93">
        <f t="shared" si="3"/>
        <v>0.25879284748232267</v>
      </c>
      <c r="AD93">
        <f t="shared" si="4"/>
        <v>29.149485275508891</v>
      </c>
      <c r="AE93">
        <f>'IDT-1'!D93</f>
        <v>0</v>
      </c>
      <c r="AF93" s="26"/>
      <c r="AG93">
        <f t="shared" si="5"/>
        <v>29.149485275508891</v>
      </c>
      <c r="AI93" s="75">
        <f>PXIL!L93</f>
        <v>0</v>
      </c>
      <c r="AJ93" s="75">
        <f>PXIL!R93</f>
        <v>0</v>
      </c>
      <c r="AK93" s="75">
        <f>RTM_IEX!L93</f>
        <v>15.33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0.37939012599675453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</v>
      </c>
      <c r="AB94" s="117">
        <f>-STOA!R94</f>
        <v>0</v>
      </c>
      <c r="AC94">
        <f t="shared" si="3"/>
        <v>0.23275463310877145</v>
      </c>
      <c r="AD94">
        <f t="shared" si="4"/>
        <v>26.216635492887981</v>
      </c>
      <c r="AE94">
        <f>'IDT-1'!D94</f>
        <v>0</v>
      </c>
      <c r="AF94" s="26"/>
      <c r="AG94">
        <f t="shared" si="5"/>
        <v>26.216635492887981</v>
      </c>
      <c r="AI94" s="75">
        <f>PXIL!L94</f>
        <v>0</v>
      </c>
      <c r="AJ94" s="75">
        <f>PXIL!R94</f>
        <v>0</v>
      </c>
      <c r="AK94" s="75">
        <f>RTM_IEX!L94</f>
        <v>14.37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0.51454803846745889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</v>
      </c>
      <c r="AB95" s="117">
        <f>-STOA!R95</f>
        <v>0</v>
      </c>
      <c r="AC95">
        <f t="shared" si="3"/>
        <v>0.21704802273851365</v>
      </c>
      <c r="AD95">
        <f t="shared" si="4"/>
        <v>24.447500015728945</v>
      </c>
      <c r="AE95">
        <f>'IDT-1'!D95</f>
        <v>0</v>
      </c>
      <c r="AF95" s="26"/>
      <c r="AG95">
        <f t="shared" si="5"/>
        <v>24.447500015728945</v>
      </c>
      <c r="AI95" s="75">
        <f>PXIL!L95</f>
        <v>0</v>
      </c>
      <c r="AJ95" s="75">
        <f>PXIL!R95</f>
        <v>0</v>
      </c>
      <c r="AK95" s="75">
        <f>RTM_IEX!L95</f>
        <v>12.45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0.39672384925116261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</v>
      </c>
      <c r="AB96" s="117">
        <f>-STOA!R96</f>
        <v>0</v>
      </c>
      <c r="AC96">
        <f t="shared" si="3"/>
        <v>0.20756316987341022</v>
      </c>
      <c r="AD96">
        <f t="shared" si="4"/>
        <v>23.379160679377755</v>
      </c>
      <c r="AE96">
        <f>'IDT-1'!D96</f>
        <v>0</v>
      </c>
      <c r="AF96" s="26"/>
      <c r="AG96">
        <f t="shared" si="5"/>
        <v>23.379160679377755</v>
      </c>
      <c r="AI96" s="75">
        <f>PXIL!L96</f>
        <v>0</v>
      </c>
      <c r="AJ96" s="75">
        <f>PXIL!R96</f>
        <v>0</v>
      </c>
      <c r="AK96" s="75">
        <f>RTM_IEX!L96</f>
        <v>11.49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0.18650832107446011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</v>
      </c>
      <c r="AB97" s="117">
        <f>-STOA!R97</f>
        <v>0</v>
      </c>
      <c r="AC97">
        <f t="shared" si="3"/>
        <v>0.19735327322545526</v>
      </c>
      <c r="AD97">
        <f t="shared" si="4"/>
        <v>22.229155047849002</v>
      </c>
      <c r="AE97">
        <f>'IDT-1'!D97</f>
        <v>0</v>
      </c>
      <c r="AF97" s="26"/>
      <c r="AG97">
        <f t="shared" si="5"/>
        <v>22.229155047849002</v>
      </c>
      <c r="AI97" s="75">
        <f>PXIL!L97</f>
        <v>0</v>
      </c>
      <c r="AJ97" s="75">
        <f>PXIL!R97</f>
        <v>0</v>
      </c>
      <c r="AK97" s="75">
        <f>RTM_IEX!L97</f>
        <v>10.54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0.23378066660628255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</v>
      </c>
      <c r="AB98" s="117">
        <f>-STOA!R98</f>
        <v>0</v>
      </c>
      <c r="AC98">
        <f t="shared" si="3"/>
        <v>0.18932126986613529</v>
      </c>
      <c r="AD98">
        <f t="shared" si="4"/>
        <v>21.324459396740146</v>
      </c>
      <c r="AE98">
        <f>'IDT-1'!D98</f>
        <v>0</v>
      </c>
      <c r="AF98" s="26"/>
      <c r="AG98">
        <f t="shared" si="5"/>
        <v>21.324459396740146</v>
      </c>
      <c r="AI98" s="75">
        <f>PXIL!L98</f>
        <v>0</v>
      </c>
      <c r="AJ98" s="75">
        <f>PXIL!R98</f>
        <v>0</v>
      </c>
      <c r="AK98" s="75">
        <f>RTM_IEX!L98</f>
        <v>9.58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2.7277328863786155E-3</v>
      </c>
      <c r="H99">
        <f t="shared" si="6"/>
        <v>0</v>
      </c>
      <c r="I99">
        <f t="shared" si="6"/>
        <v>0.33348245960757028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0.19026500000000024</v>
      </c>
      <c r="AB99" s="117">
        <f t="shared" si="6"/>
        <v>0</v>
      </c>
      <c r="AC99">
        <f t="shared" si="6"/>
        <v>5.4798056939467489E-3</v>
      </c>
      <c r="AD99">
        <f t="shared" si="6"/>
        <v>0.61722538680000238</v>
      </c>
      <c r="AE99">
        <f t="shared" ref="AE99:AR99" si="7">SUM(AE3:AE98)/4000</f>
        <v>0</v>
      </c>
      <c r="AG99">
        <f t="shared" si="7"/>
        <v>0.61722538680000238</v>
      </c>
      <c r="AI99">
        <f t="shared" si="7"/>
        <v>0</v>
      </c>
      <c r="AJ99">
        <f t="shared" si="7"/>
        <v>0</v>
      </c>
      <c r="AK99">
        <f t="shared" si="7"/>
        <v>9.6229999999999996E-2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" sqref="A7:XFD7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225</v>
      </c>
      <c r="C1" s="31">
        <v>45170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507</v>
      </c>
      <c r="Q1" s="211">
        <v>44945.732858796298</v>
      </c>
    </row>
    <row r="2" spans="1:17">
      <c r="A2" s="31">
        <v>44935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44935</v>
      </c>
      <c r="B1" s="222"/>
      <c r="C1" s="222"/>
      <c r="D1" s="222"/>
      <c r="E1" s="222" t="s">
        <v>192</v>
      </c>
      <c r="F1" s="222" t="s">
        <v>193</v>
      </c>
      <c r="G1" s="222" t="s">
        <v>190</v>
      </c>
      <c r="H1" s="222" t="s">
        <v>191</v>
      </c>
      <c r="I1" s="222" t="s">
        <v>194</v>
      </c>
      <c r="J1" s="222" t="s">
        <v>195</v>
      </c>
      <c r="K1" s="222" t="s">
        <v>196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31" t="s">
        <v>143</v>
      </c>
      <c r="Q1" s="231" t="s">
        <v>144</v>
      </c>
      <c r="R1" s="79"/>
      <c r="S1" s="79"/>
      <c r="T1" s="82" t="s">
        <v>302</v>
      </c>
      <c r="U1" s="232" t="s">
        <v>303</v>
      </c>
      <c r="V1" s="107" t="s">
        <v>316</v>
      </c>
      <c r="W1" s="107" t="s">
        <v>302</v>
      </c>
      <c r="X1" s="222" t="s">
        <v>335</v>
      </c>
      <c r="Y1" s="229" t="s">
        <v>223</v>
      </c>
      <c r="Z1" s="229" t="s">
        <v>224</v>
      </c>
      <c r="AA1" s="233" t="s">
        <v>198</v>
      </c>
      <c r="AB1" s="233" t="s">
        <v>199</v>
      </c>
      <c r="AC1" s="27" t="s">
        <v>189</v>
      </c>
      <c r="AD1" s="222" t="s">
        <v>142</v>
      </c>
      <c r="AG1" s="222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28" t="s">
        <v>412</v>
      </c>
      <c r="AP1" s="228" t="s">
        <v>413</v>
      </c>
      <c r="AQ1" s="228" t="s">
        <v>414</v>
      </c>
      <c r="AR1" s="228" t="s">
        <v>415</v>
      </c>
    </row>
    <row r="2" spans="1:44">
      <c r="A2" s="27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1"/>
      <c r="Q2" s="231"/>
      <c r="R2" s="79"/>
      <c r="S2" s="79"/>
      <c r="T2" s="82" t="s">
        <v>315</v>
      </c>
      <c r="U2" s="232"/>
      <c r="V2" s="107" t="s">
        <v>304</v>
      </c>
      <c r="W2" s="107" t="s">
        <v>304</v>
      </c>
      <c r="X2" s="222"/>
      <c r="Y2" s="229"/>
      <c r="Z2" s="229"/>
      <c r="AA2" s="233"/>
      <c r="AB2" s="233"/>
      <c r="AC2" s="27">
        <f>Allocation!J1/100</f>
        <v>8.8000000000000005E-3</v>
      </c>
      <c r="AD2" s="222"/>
      <c r="AE2" t="s">
        <v>276</v>
      </c>
      <c r="AG2" s="222"/>
      <c r="AI2" s="229"/>
      <c r="AJ2" s="229"/>
      <c r="AK2" s="229"/>
      <c r="AL2" s="229"/>
      <c r="AM2" s="229"/>
      <c r="AN2" s="229"/>
      <c r="AO2" s="228"/>
      <c r="AP2" s="228"/>
      <c r="AQ2" s="228"/>
      <c r="AR2" s="228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10.768452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1.72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0.10989837760000001</v>
      </c>
      <c r="AD3">
        <f>SUM(B3:AB3,AI3:AR3)-AC3</f>
        <v>12.3785536224</v>
      </c>
      <c r="AE3">
        <v>0</v>
      </c>
      <c r="AF3" s="26"/>
      <c r="AG3">
        <f>SUM(AD3:AF3)</f>
        <v>12.3785536224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10.768452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1.63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0.1091063776</v>
      </c>
      <c r="AD4">
        <f t="shared" ref="AD4:AD67" si="1">SUM(B4:AB4,AI4:AR4)-AC4</f>
        <v>12.289345622399999</v>
      </c>
      <c r="AE4">
        <v>0</v>
      </c>
      <c r="AF4" s="26"/>
      <c r="AG4">
        <f t="shared" ref="AG4:AG67" si="2">SUM(AD4:AF4)</f>
        <v>12.289345622399999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10.744716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9.4553500800000009E-2</v>
      </c>
      <c r="AD5">
        <f t="shared" si="1"/>
        <v>10.6501624992</v>
      </c>
      <c r="AE5">
        <v>0</v>
      </c>
      <c r="AF5" s="26"/>
      <c r="AG5">
        <f t="shared" si="2"/>
        <v>10.6501624992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10.768452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0.1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9.5642377600000009E-2</v>
      </c>
      <c r="AD6">
        <f t="shared" si="1"/>
        <v>10.772809622399999</v>
      </c>
      <c r="AE6">
        <v>0</v>
      </c>
      <c r="AF6" s="26"/>
      <c r="AG6">
        <f t="shared" si="2"/>
        <v>10.772809622399999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10.768452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0.28999999999999998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9.7314377600000002E-2</v>
      </c>
      <c r="AD7">
        <f t="shared" si="1"/>
        <v>10.961137622399999</v>
      </c>
      <c r="AE7">
        <v>0</v>
      </c>
      <c r="AF7" s="26"/>
      <c r="AG7">
        <f t="shared" si="2"/>
        <v>10.961137622399999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10.312443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9.0749498400000003E-2</v>
      </c>
      <c r="AD8">
        <f t="shared" si="1"/>
        <v>10.221693501600001</v>
      </c>
      <c r="AE8">
        <v>0</v>
      </c>
      <c r="AF8" s="26"/>
      <c r="AG8">
        <f t="shared" si="2"/>
        <v>10.221693501600001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10.767803000000001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0.19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9.6428666400000002E-2</v>
      </c>
      <c r="AD9">
        <f t="shared" si="1"/>
        <v>10.861374333600001</v>
      </c>
      <c r="AE9">
        <v>0</v>
      </c>
      <c r="AF9" s="26"/>
      <c r="AG9">
        <f t="shared" si="2"/>
        <v>10.861374333600001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10.768452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0.19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9.6434377599999996E-2</v>
      </c>
      <c r="AD10">
        <f t="shared" si="1"/>
        <v>10.8620176224</v>
      </c>
      <c r="AE10">
        <v>0</v>
      </c>
      <c r="AF10" s="26"/>
      <c r="AG10">
        <f t="shared" si="2"/>
        <v>10.8620176224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9.6719639999999991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8.5113283200000001E-2</v>
      </c>
      <c r="AD11">
        <f t="shared" si="1"/>
        <v>9.586850716799999</v>
      </c>
      <c r="AE11">
        <v>0</v>
      </c>
      <c r="AF11" s="26"/>
      <c r="AG11">
        <f t="shared" si="2"/>
        <v>9.586850716799999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9.787941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8.6133880800000007E-2</v>
      </c>
      <c r="AD12">
        <f t="shared" si="1"/>
        <v>9.7018071191999997</v>
      </c>
      <c r="AE12">
        <v>0</v>
      </c>
      <c r="AF12" s="26"/>
      <c r="AG12">
        <f t="shared" si="2"/>
        <v>9.7018071191999997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9.7185389999999998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8.5523143199999999E-2</v>
      </c>
      <c r="AD13">
        <f t="shared" si="1"/>
        <v>9.6330158568000002</v>
      </c>
      <c r="AE13">
        <v>0</v>
      </c>
      <c r="AF13" s="26"/>
      <c r="AG13">
        <f t="shared" si="2"/>
        <v>9.6330158568000002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10.768452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0.48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9.8986377600000008E-2</v>
      </c>
      <c r="AD14">
        <f t="shared" si="1"/>
        <v>11.149465622400001</v>
      </c>
      <c r="AE14">
        <v>0</v>
      </c>
      <c r="AF14" s="26"/>
      <c r="AG14">
        <f t="shared" si="2"/>
        <v>11.149465622400001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10.768452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4.12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0.13101837760000001</v>
      </c>
      <c r="AD15">
        <f t="shared" si="1"/>
        <v>14.757433622400001</v>
      </c>
      <c r="AE15">
        <v>0</v>
      </c>
      <c r="AF15" s="26"/>
      <c r="AG15">
        <f t="shared" si="2"/>
        <v>14.757433622400001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10.768452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4.21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0.13181037760000003</v>
      </c>
      <c r="AD16">
        <f t="shared" si="1"/>
        <v>14.8466416224</v>
      </c>
      <c r="AE16">
        <v>0</v>
      </c>
      <c r="AF16" s="26"/>
      <c r="AG16">
        <f t="shared" si="2"/>
        <v>14.8466416224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10.768452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4.0199999999999996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0.13013837759999999</v>
      </c>
      <c r="AD17">
        <f t="shared" si="1"/>
        <v>14.6583136224</v>
      </c>
      <c r="AE17">
        <v>0</v>
      </c>
      <c r="AF17" s="26"/>
      <c r="AG17">
        <f t="shared" si="2"/>
        <v>14.6583136224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10.768452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5.27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0.1411383776</v>
      </c>
      <c r="AD18">
        <f t="shared" si="1"/>
        <v>15.897313622399999</v>
      </c>
      <c r="AE18">
        <v>0</v>
      </c>
      <c r="AF18" s="26"/>
      <c r="AG18">
        <f t="shared" si="2"/>
        <v>15.897313622399999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10.768452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5.36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0.14193037759999999</v>
      </c>
      <c r="AD19">
        <f t="shared" si="1"/>
        <v>15.9865216224</v>
      </c>
      <c r="AE19">
        <v>0</v>
      </c>
      <c r="AF19" s="26"/>
      <c r="AG19">
        <f t="shared" si="2"/>
        <v>15.9865216224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10.768452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3.26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0.12345037760000001</v>
      </c>
      <c r="AD20">
        <f t="shared" si="1"/>
        <v>13.9050016224</v>
      </c>
      <c r="AE20">
        <v>0</v>
      </c>
      <c r="AF20" s="26"/>
      <c r="AG20">
        <f t="shared" si="2"/>
        <v>13.9050016224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10.768452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3.64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0.12679437760000001</v>
      </c>
      <c r="AD21">
        <f t="shared" si="1"/>
        <v>14.281657622400001</v>
      </c>
      <c r="AE21">
        <v>0</v>
      </c>
      <c r="AF21" s="26"/>
      <c r="AG21">
        <f t="shared" si="2"/>
        <v>14.281657622400001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10.768452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4.6900000000000004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0.13603437760000001</v>
      </c>
      <c r="AD22">
        <f t="shared" si="1"/>
        <v>15.322417622400001</v>
      </c>
      <c r="AE22">
        <v>0</v>
      </c>
      <c r="AF22" s="26"/>
      <c r="AG22">
        <f t="shared" si="2"/>
        <v>15.322417622400001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10.768452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4.6900000000000004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0.13603437760000001</v>
      </c>
      <c r="AD23">
        <f t="shared" si="1"/>
        <v>15.322417622400001</v>
      </c>
      <c r="AE23">
        <v>0</v>
      </c>
      <c r="AF23" s="26"/>
      <c r="AG23">
        <f t="shared" si="2"/>
        <v>15.322417622400001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10.768452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9.3800000000000008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0.17730637760000001</v>
      </c>
      <c r="AD24">
        <f t="shared" si="1"/>
        <v>19.971145622399998</v>
      </c>
      <c r="AE24">
        <v>0</v>
      </c>
      <c r="AF24" s="26"/>
      <c r="AG24">
        <f t="shared" si="2"/>
        <v>19.971145622399998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10.768452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0.17396237760000002</v>
      </c>
      <c r="AD25">
        <f t="shared" si="1"/>
        <v>19.594489622400001</v>
      </c>
      <c r="AE25">
        <v>0</v>
      </c>
      <c r="AF25" s="26"/>
      <c r="AG25">
        <f t="shared" si="2"/>
        <v>19.594489622400001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10.768452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7.18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0.15794637759999999</v>
      </c>
      <c r="AD26">
        <f t="shared" si="1"/>
        <v>17.790505622400001</v>
      </c>
      <c r="AE26">
        <v>0</v>
      </c>
      <c r="AF26" s="26"/>
      <c r="AG26">
        <f t="shared" si="2"/>
        <v>17.790505622400001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10.768452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9.57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0.17897837760000002</v>
      </c>
      <c r="AD27">
        <f t="shared" si="1"/>
        <v>20.1594736224</v>
      </c>
      <c r="AE27">
        <v>0</v>
      </c>
      <c r="AF27" s="26"/>
      <c r="AG27">
        <f t="shared" si="2"/>
        <v>20.1594736224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10.768452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11.01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0.19165037760000003</v>
      </c>
      <c r="AD28">
        <f t="shared" si="1"/>
        <v>21.586801622400003</v>
      </c>
      <c r="AE28">
        <v>0</v>
      </c>
      <c r="AF28" s="26"/>
      <c r="AG28">
        <f t="shared" si="2"/>
        <v>21.586801622400003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10.768452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11.78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0.19842637759999998</v>
      </c>
      <c r="AD29">
        <f t="shared" si="1"/>
        <v>22.350025622399997</v>
      </c>
      <c r="AE29">
        <v>0</v>
      </c>
      <c r="AF29" s="26"/>
      <c r="AG29">
        <f t="shared" si="2"/>
        <v>22.350025622399997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10.768452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11.11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0.1925303776</v>
      </c>
      <c r="AD30">
        <f t="shared" si="1"/>
        <v>21.685921622399999</v>
      </c>
      <c r="AE30">
        <v>0</v>
      </c>
      <c r="AF30" s="26"/>
      <c r="AG30">
        <f t="shared" si="2"/>
        <v>21.685921622399999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10.768452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11.3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0.1942023776</v>
      </c>
      <c r="AD31">
        <f t="shared" si="1"/>
        <v>21.874249622400001</v>
      </c>
      <c r="AE31">
        <v>0</v>
      </c>
      <c r="AF31" s="26"/>
      <c r="AG31">
        <f t="shared" si="2"/>
        <v>21.874249622400001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10.768452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11.68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0.19754637760000002</v>
      </c>
      <c r="AD32">
        <f t="shared" si="1"/>
        <v>22.250905622400001</v>
      </c>
      <c r="AE32">
        <v>0</v>
      </c>
      <c r="AF32" s="26"/>
      <c r="AG32">
        <f t="shared" si="2"/>
        <v>22.250905622400001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10.768452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0.16340237760000001</v>
      </c>
      <c r="AD33">
        <f t="shared" si="1"/>
        <v>18.4050496224</v>
      </c>
      <c r="AE33">
        <v>0</v>
      </c>
      <c r="AF33" s="26"/>
      <c r="AG33">
        <f t="shared" si="2"/>
        <v>18.4050496224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10.768452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6.69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0.15363437760000001</v>
      </c>
      <c r="AD34">
        <f t="shared" si="1"/>
        <v>17.304817622400002</v>
      </c>
      <c r="AE34">
        <v>0</v>
      </c>
      <c r="AF34" s="26"/>
      <c r="AG34">
        <f t="shared" si="2"/>
        <v>17.304817622400002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10.768452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10.029999999999999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0.18302637759999998</v>
      </c>
      <c r="AD35">
        <f t="shared" si="1"/>
        <v>20.615425622399997</v>
      </c>
      <c r="AE35">
        <v>0</v>
      </c>
      <c r="AF35" s="26"/>
      <c r="AG35">
        <f t="shared" si="2"/>
        <v>20.615425622399997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10.768452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7.9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0.16428237760000003</v>
      </c>
      <c r="AD36">
        <f t="shared" si="1"/>
        <v>18.504169622400003</v>
      </c>
      <c r="AE36">
        <v>0</v>
      </c>
      <c r="AF36" s="26"/>
      <c r="AG36">
        <f t="shared" si="2"/>
        <v>18.504169622400003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10.768452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5.0599999999999996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0.13929037759999999</v>
      </c>
      <c r="AD37">
        <f t="shared" si="1"/>
        <v>15.689161622399999</v>
      </c>
      <c r="AE37">
        <v>0</v>
      </c>
      <c r="AF37" s="26"/>
      <c r="AG37">
        <f t="shared" si="2"/>
        <v>15.689161622399999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10.768452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4.38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0.1333063776</v>
      </c>
      <c r="AD38">
        <f t="shared" si="1"/>
        <v>15.015145622399999</v>
      </c>
      <c r="AE38">
        <v>0</v>
      </c>
      <c r="AF38" s="26"/>
      <c r="AG38">
        <f t="shared" si="2"/>
        <v>15.015145622399999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10.768452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4.18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0.13154637760000001</v>
      </c>
      <c r="AD39">
        <f t="shared" si="1"/>
        <v>14.8169056224</v>
      </c>
      <c r="AE39">
        <v>0</v>
      </c>
      <c r="AF39" s="26"/>
      <c r="AG39">
        <f t="shared" si="2"/>
        <v>14.8169056224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10.768452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2.4500000000000002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0.1163223776</v>
      </c>
      <c r="AD40">
        <f t="shared" si="1"/>
        <v>13.1021296224</v>
      </c>
      <c r="AE40">
        <v>0</v>
      </c>
      <c r="AF40" s="26"/>
      <c r="AG40">
        <f t="shared" si="2"/>
        <v>13.1021296224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10.768452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3.56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0.1260903776</v>
      </c>
      <c r="AD41">
        <f t="shared" si="1"/>
        <v>14.2023616224</v>
      </c>
      <c r="AE41">
        <v>0</v>
      </c>
      <c r="AF41" s="26"/>
      <c r="AG41">
        <f t="shared" si="2"/>
        <v>14.2023616224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10.768452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5.07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0.13937837760000002</v>
      </c>
      <c r="AD42">
        <f t="shared" si="1"/>
        <v>15.6990736224</v>
      </c>
      <c r="AE42">
        <v>0</v>
      </c>
      <c r="AF42" s="26"/>
      <c r="AG42">
        <f t="shared" si="2"/>
        <v>15.6990736224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10.768452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5.79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0.1457143776</v>
      </c>
      <c r="AD43">
        <f t="shared" si="1"/>
        <v>16.412737622399998</v>
      </c>
      <c r="AE43">
        <v>0</v>
      </c>
      <c r="AF43" s="26"/>
      <c r="AG43">
        <f t="shared" si="2"/>
        <v>16.412737622399998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10.768452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6.91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0.1555703776</v>
      </c>
      <c r="AD44">
        <f t="shared" si="1"/>
        <v>17.5228816224</v>
      </c>
      <c r="AE44">
        <v>0</v>
      </c>
      <c r="AF44" s="26"/>
      <c r="AG44">
        <f t="shared" si="2"/>
        <v>17.5228816224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10.768452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5.68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0.1447463776</v>
      </c>
      <c r="AD45">
        <f t="shared" si="1"/>
        <v>16.303705622399999</v>
      </c>
      <c r="AE45">
        <v>0</v>
      </c>
      <c r="AF45" s="26"/>
      <c r="AG45">
        <f t="shared" si="2"/>
        <v>16.303705622399999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10.768452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8.25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0.1673623776</v>
      </c>
      <c r="AD46">
        <f t="shared" si="1"/>
        <v>18.8510896224</v>
      </c>
      <c r="AE46">
        <v>0</v>
      </c>
      <c r="AF46" s="26"/>
      <c r="AG46">
        <f t="shared" si="2"/>
        <v>18.8510896224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10.768452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8.7100000000000009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0.17141037760000002</v>
      </c>
      <c r="AD47">
        <f t="shared" si="1"/>
        <v>19.3070416224</v>
      </c>
      <c r="AE47">
        <v>0</v>
      </c>
      <c r="AF47" s="26"/>
      <c r="AG47">
        <f t="shared" si="2"/>
        <v>19.3070416224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10.768452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7.85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0.16384237759999998</v>
      </c>
      <c r="AD48">
        <f t="shared" si="1"/>
        <v>18.4546096224</v>
      </c>
      <c r="AE48">
        <v>0</v>
      </c>
      <c r="AF48" s="26"/>
      <c r="AG48">
        <f t="shared" si="2"/>
        <v>18.4546096224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10.768452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0.16384237760000001</v>
      </c>
      <c r="AD49">
        <f t="shared" si="1"/>
        <v>18.454609622399996</v>
      </c>
      <c r="AE49">
        <v>0</v>
      </c>
      <c r="AF49" s="26"/>
      <c r="AG49">
        <f t="shared" si="2"/>
        <v>18.454609622399996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7.85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10.768452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0.1570663776</v>
      </c>
      <c r="AD50">
        <f t="shared" si="1"/>
        <v>17.691385622400002</v>
      </c>
      <c r="AE50">
        <v>0</v>
      </c>
      <c r="AF50" s="26"/>
      <c r="AG50">
        <f t="shared" si="2"/>
        <v>17.691385622400002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7.08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10.768452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0.18153037760000001</v>
      </c>
      <c r="AD51">
        <f t="shared" si="1"/>
        <v>20.446921622399998</v>
      </c>
      <c r="AE51">
        <v>0</v>
      </c>
      <c r="AF51" s="26"/>
      <c r="AG51">
        <f t="shared" si="2"/>
        <v>20.446921622399998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9.86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10.768452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0.17985837760000001</v>
      </c>
      <c r="AD52">
        <f t="shared" si="1"/>
        <v>20.258593622399999</v>
      </c>
      <c r="AE52">
        <v>0</v>
      </c>
      <c r="AF52" s="26"/>
      <c r="AG52">
        <f t="shared" si="2"/>
        <v>20.258593622399999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9.67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10.768452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0.18487437760000003</v>
      </c>
      <c r="AD53">
        <f t="shared" si="1"/>
        <v>20.823577622399998</v>
      </c>
      <c r="AE53">
        <v>0</v>
      </c>
      <c r="AF53" s="26"/>
      <c r="AG53">
        <f t="shared" si="2"/>
        <v>20.823577622399998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10.24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10.768452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0.1874263776</v>
      </c>
      <c r="AD54">
        <f t="shared" si="1"/>
        <v>21.111025622399996</v>
      </c>
      <c r="AE54">
        <v>0</v>
      </c>
      <c r="AF54" s="26"/>
      <c r="AG54">
        <f t="shared" si="2"/>
        <v>21.111025622399996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10.53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10.768452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0.19754637759999999</v>
      </c>
      <c r="AD55">
        <f t="shared" si="1"/>
        <v>22.250905622400001</v>
      </c>
      <c r="AE55">
        <v>0</v>
      </c>
      <c r="AF55" s="26"/>
      <c r="AG55">
        <f t="shared" si="2"/>
        <v>22.250905622400001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11.68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10.768452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0.19754637759999999</v>
      </c>
      <c r="AD56">
        <f t="shared" si="1"/>
        <v>22.250905622400001</v>
      </c>
      <c r="AE56">
        <v>0</v>
      </c>
      <c r="AF56" s="26"/>
      <c r="AG56">
        <f t="shared" si="2"/>
        <v>22.250905622400001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11.68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10.768452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0.1874263776</v>
      </c>
      <c r="AD57">
        <f t="shared" si="1"/>
        <v>21.111025622399996</v>
      </c>
      <c r="AE57">
        <v>0</v>
      </c>
      <c r="AF57" s="26"/>
      <c r="AG57">
        <f t="shared" si="2"/>
        <v>21.111025622399996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10.53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10.768452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0.18575437760000002</v>
      </c>
      <c r="AD58">
        <f t="shared" si="1"/>
        <v>20.922697622400001</v>
      </c>
      <c r="AE58">
        <v>0</v>
      </c>
      <c r="AF58" s="26"/>
      <c r="AG58">
        <f t="shared" si="2"/>
        <v>20.922697622400001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10.34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10.768452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0.17897837760000002</v>
      </c>
      <c r="AD59">
        <f t="shared" si="1"/>
        <v>20.1594736224</v>
      </c>
      <c r="AE59">
        <v>0</v>
      </c>
      <c r="AF59" s="26"/>
      <c r="AG59">
        <f t="shared" si="2"/>
        <v>20.1594736224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9.57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10.768452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0.16129037760000001</v>
      </c>
      <c r="AD60">
        <f t="shared" si="1"/>
        <v>18.167161622399998</v>
      </c>
      <c r="AE60">
        <v>0</v>
      </c>
      <c r="AF60" s="26"/>
      <c r="AG60">
        <f t="shared" si="2"/>
        <v>18.167161622399998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7.56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10.768452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0.17651437759999999</v>
      </c>
      <c r="AD61">
        <f t="shared" si="1"/>
        <v>19.881937622399999</v>
      </c>
      <c r="AE61">
        <v>0</v>
      </c>
      <c r="AF61" s="26"/>
      <c r="AG61">
        <f t="shared" si="2"/>
        <v>19.881937622399999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9.2899999999999991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10.768452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0.1874263776</v>
      </c>
      <c r="AD62">
        <f t="shared" si="1"/>
        <v>21.111025622399996</v>
      </c>
      <c r="AE62">
        <v>0</v>
      </c>
      <c r="AF62" s="26"/>
      <c r="AG62">
        <f t="shared" si="2"/>
        <v>21.111025622399996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10.53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10.768452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0.19332237759999998</v>
      </c>
      <c r="AD63">
        <f t="shared" si="1"/>
        <v>21.775129622399998</v>
      </c>
      <c r="AE63">
        <v>0</v>
      </c>
      <c r="AF63" s="26"/>
      <c r="AG63">
        <f t="shared" si="2"/>
        <v>21.775129622399998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11.2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10.768452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0.21021837760000001</v>
      </c>
      <c r="AD64">
        <f t="shared" si="1"/>
        <v>23.678233622400001</v>
      </c>
      <c r="AE64">
        <v>0</v>
      </c>
      <c r="AF64" s="26"/>
      <c r="AG64">
        <f t="shared" si="2"/>
        <v>23.678233622400001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13.12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10.768452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0.21021837760000001</v>
      </c>
      <c r="AD65">
        <f t="shared" si="1"/>
        <v>23.678233622400001</v>
      </c>
      <c r="AE65">
        <v>0</v>
      </c>
      <c r="AF65" s="26"/>
      <c r="AG65">
        <f t="shared" si="2"/>
        <v>23.678233622400001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13.12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10.768452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11.58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0.19666637760000003</v>
      </c>
      <c r="AD66">
        <f t="shared" si="1"/>
        <v>22.151785622400002</v>
      </c>
      <c r="AE66">
        <v>0</v>
      </c>
      <c r="AF66" s="26"/>
      <c r="AG66">
        <f t="shared" si="2"/>
        <v>22.151785622400002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10.768452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11.97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0.20009837760000004</v>
      </c>
      <c r="AD67">
        <f t="shared" si="1"/>
        <v>22.538353622400003</v>
      </c>
      <c r="AE67">
        <v>0</v>
      </c>
      <c r="AF67" s="26"/>
      <c r="AG67">
        <f t="shared" si="2"/>
        <v>22.538353622400003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10.768452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12.25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0.20256237760000001</v>
      </c>
      <c r="AD68">
        <f t="shared" ref="AD68:AD98" si="4">SUM(B68:AB68,AI68:AR68)-AC68</f>
        <v>22.8158896224</v>
      </c>
      <c r="AE68">
        <v>0</v>
      </c>
      <c r="AF68" s="26"/>
      <c r="AG68">
        <f t="shared" ref="AG68:AG98" si="5">SUM(AD68:AF68)</f>
        <v>22.8158896224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10.768452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12.83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0.20766637760000003</v>
      </c>
      <c r="AD69">
        <f t="shared" si="4"/>
        <v>23.390785622400003</v>
      </c>
      <c r="AE69">
        <v>0</v>
      </c>
      <c r="AF69" s="26"/>
      <c r="AG69">
        <f t="shared" si="5"/>
        <v>23.390785622400003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10.768452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8.93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0.17334637760000002</v>
      </c>
      <c r="AD70">
        <f t="shared" si="4"/>
        <v>19.525105622399998</v>
      </c>
      <c r="AE70">
        <v>0</v>
      </c>
      <c r="AF70" s="26"/>
      <c r="AG70">
        <f t="shared" si="5"/>
        <v>19.525105622399998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10.768452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6.95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0.1559223776</v>
      </c>
      <c r="AD71">
        <f t="shared" si="4"/>
        <v>17.5625296224</v>
      </c>
      <c r="AE71">
        <v>0</v>
      </c>
      <c r="AF71" s="26"/>
      <c r="AG71">
        <f t="shared" si="5"/>
        <v>17.5625296224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10.768452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7.2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0.1581223776</v>
      </c>
      <c r="AD72">
        <f t="shared" si="4"/>
        <v>17.810329622399998</v>
      </c>
      <c r="AE72">
        <v>0</v>
      </c>
      <c r="AF72" s="26"/>
      <c r="AG72">
        <f t="shared" si="5"/>
        <v>17.810329622399998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10.768452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6.49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0.1518743776</v>
      </c>
      <c r="AD73">
        <f t="shared" si="4"/>
        <v>17.1065776224</v>
      </c>
      <c r="AE73">
        <v>0</v>
      </c>
      <c r="AF73" s="26"/>
      <c r="AG73">
        <f t="shared" si="5"/>
        <v>17.1065776224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10.768452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6.51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0.15205037760000001</v>
      </c>
      <c r="AD74">
        <f t="shared" si="4"/>
        <v>17.126401622400003</v>
      </c>
      <c r="AE74">
        <v>0</v>
      </c>
      <c r="AF74" s="26"/>
      <c r="AG74">
        <f t="shared" si="5"/>
        <v>17.126401622400003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10.768452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7.32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0.1591783776</v>
      </c>
      <c r="AD75">
        <f t="shared" si="4"/>
        <v>17.9292736224</v>
      </c>
      <c r="AE75">
        <v>0</v>
      </c>
      <c r="AF75" s="26"/>
      <c r="AG75">
        <f t="shared" si="5"/>
        <v>17.9292736224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10.768452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5.28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0.14122637760000001</v>
      </c>
      <c r="AD76">
        <f t="shared" si="4"/>
        <v>15.9072256224</v>
      </c>
      <c r="AE76">
        <v>0</v>
      </c>
      <c r="AF76" s="26"/>
      <c r="AG76">
        <f t="shared" si="5"/>
        <v>15.9072256224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10.768452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5.0599999999999996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0.13929037759999999</v>
      </c>
      <c r="AD77">
        <f t="shared" si="4"/>
        <v>15.689161622399999</v>
      </c>
      <c r="AE77">
        <v>0</v>
      </c>
      <c r="AF77" s="26"/>
      <c r="AG77">
        <f t="shared" si="5"/>
        <v>15.689161622399999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10.768452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4.6900000000000004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0.13603437760000001</v>
      </c>
      <c r="AD78">
        <f t="shared" si="4"/>
        <v>15.322417622400001</v>
      </c>
      <c r="AE78">
        <v>0</v>
      </c>
      <c r="AF78" s="26"/>
      <c r="AG78">
        <f t="shared" si="5"/>
        <v>15.322417622400001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10.768452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3.55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0.12600237760000002</v>
      </c>
      <c r="AD79">
        <f t="shared" si="4"/>
        <v>14.1924496224</v>
      </c>
      <c r="AE79">
        <v>0</v>
      </c>
      <c r="AF79" s="26"/>
      <c r="AG79">
        <f t="shared" si="5"/>
        <v>14.1924496224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10.768452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5.18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0.14034637760000002</v>
      </c>
      <c r="AD80">
        <f t="shared" si="4"/>
        <v>15.808105622399999</v>
      </c>
      <c r="AE80">
        <v>0</v>
      </c>
      <c r="AF80" s="26"/>
      <c r="AG80">
        <f t="shared" si="5"/>
        <v>15.808105622399999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10.768452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6.51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0.15205037760000001</v>
      </c>
      <c r="AD81">
        <f t="shared" si="4"/>
        <v>17.126401622400003</v>
      </c>
      <c r="AE81">
        <v>0</v>
      </c>
      <c r="AF81" s="26"/>
      <c r="AG81">
        <f t="shared" si="5"/>
        <v>17.126401622400003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10.768452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7.56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0.16129037760000001</v>
      </c>
      <c r="AD82">
        <f t="shared" si="4"/>
        <v>18.167161622399998</v>
      </c>
      <c r="AE82">
        <v>0</v>
      </c>
      <c r="AF82" s="26"/>
      <c r="AG82">
        <f t="shared" si="5"/>
        <v>18.167161622399998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10.768452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8.39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0.16859437760000001</v>
      </c>
      <c r="AD83">
        <f t="shared" si="4"/>
        <v>18.989857622399999</v>
      </c>
      <c r="AE83">
        <v>0</v>
      </c>
      <c r="AF83" s="26"/>
      <c r="AG83">
        <f t="shared" si="5"/>
        <v>18.989857622399999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10.768452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12.28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0.2028263776</v>
      </c>
      <c r="AD84">
        <f t="shared" si="4"/>
        <v>22.845625622399997</v>
      </c>
      <c r="AE84">
        <v>0</v>
      </c>
      <c r="AF84" s="26"/>
      <c r="AG84">
        <f t="shared" si="5"/>
        <v>22.845625622399997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10.768452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13.12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0.21021837760000003</v>
      </c>
      <c r="AD85">
        <f t="shared" si="4"/>
        <v>23.678233622400001</v>
      </c>
      <c r="AE85">
        <v>0</v>
      </c>
      <c r="AF85" s="26"/>
      <c r="AG85">
        <f t="shared" si="5"/>
        <v>23.678233622400001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10.768452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12.06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0.2008903776</v>
      </c>
      <c r="AD86">
        <f t="shared" si="4"/>
        <v>22.627561622399998</v>
      </c>
      <c r="AE86">
        <v>0</v>
      </c>
      <c r="AF86" s="26"/>
      <c r="AG86">
        <f t="shared" si="5"/>
        <v>22.627561622399998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10.768452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11.78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0.19842637759999998</v>
      </c>
      <c r="AD87">
        <f t="shared" si="4"/>
        <v>22.350025622399997</v>
      </c>
      <c r="AE87">
        <v>0</v>
      </c>
      <c r="AF87" s="26"/>
      <c r="AG87">
        <f t="shared" si="5"/>
        <v>22.350025622399997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10.768452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10.34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0.18575437760000002</v>
      </c>
      <c r="AD88">
        <f t="shared" si="4"/>
        <v>20.922697622400001</v>
      </c>
      <c r="AE88">
        <v>0</v>
      </c>
      <c r="AF88" s="26"/>
      <c r="AG88">
        <f t="shared" si="5"/>
        <v>20.922697622400001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10.768452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9.86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0.18153037760000001</v>
      </c>
      <c r="AD89">
        <f t="shared" si="4"/>
        <v>20.446921622399998</v>
      </c>
      <c r="AE89">
        <v>0</v>
      </c>
      <c r="AF89" s="26"/>
      <c r="AG89">
        <f t="shared" si="5"/>
        <v>20.446921622399998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10.768452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8.0399999999999991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0.16551437760000001</v>
      </c>
      <c r="AD90">
        <f t="shared" si="4"/>
        <v>18.642937622399998</v>
      </c>
      <c r="AE90">
        <v>0</v>
      </c>
      <c r="AF90" s="26"/>
      <c r="AG90">
        <f t="shared" si="5"/>
        <v>18.642937622399998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10.768452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8.0399999999999991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0.16551437760000001</v>
      </c>
      <c r="AD91">
        <f t="shared" si="4"/>
        <v>18.642937622399998</v>
      </c>
      <c r="AE91">
        <v>0</v>
      </c>
      <c r="AF91" s="26"/>
      <c r="AG91">
        <f t="shared" si="5"/>
        <v>18.642937622399998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10.768452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9.86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0.18153037760000001</v>
      </c>
      <c r="AD92">
        <f t="shared" si="4"/>
        <v>20.446921622399998</v>
      </c>
      <c r="AE92">
        <v>0</v>
      </c>
      <c r="AF92" s="26"/>
      <c r="AG92">
        <f t="shared" si="5"/>
        <v>20.446921622399998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10.768452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7.56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0.16129037760000001</v>
      </c>
      <c r="AD93">
        <f t="shared" si="4"/>
        <v>18.167161622399998</v>
      </c>
      <c r="AE93">
        <v>0</v>
      </c>
      <c r="AF93" s="26"/>
      <c r="AG93">
        <f t="shared" si="5"/>
        <v>18.167161622399998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10.768452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7.85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0.16384237759999998</v>
      </c>
      <c r="AD94">
        <f t="shared" si="4"/>
        <v>18.4546096224</v>
      </c>
      <c r="AE94">
        <v>0</v>
      </c>
      <c r="AF94" s="26"/>
      <c r="AG94">
        <f t="shared" si="5"/>
        <v>18.4546096224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10.768452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9.48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0.1781863776</v>
      </c>
      <c r="AD95">
        <f t="shared" si="4"/>
        <v>20.070265622400001</v>
      </c>
      <c r="AE95">
        <v>0</v>
      </c>
      <c r="AF95" s="26"/>
      <c r="AG95">
        <f t="shared" si="5"/>
        <v>20.070265622400001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10.768452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7.28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0.15882637760000001</v>
      </c>
      <c r="AD96">
        <f t="shared" si="4"/>
        <v>17.889625622400001</v>
      </c>
      <c r="AE96">
        <v>0</v>
      </c>
      <c r="AF96" s="26"/>
      <c r="AG96">
        <f t="shared" si="5"/>
        <v>17.889625622400001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10.768452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0.15372237760000002</v>
      </c>
      <c r="AD97">
        <f t="shared" si="4"/>
        <v>17.314729622399998</v>
      </c>
      <c r="AE97">
        <v>0</v>
      </c>
      <c r="AF97" s="26"/>
      <c r="AG97">
        <f t="shared" si="5"/>
        <v>17.314729622399998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10.768452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4.79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0.1369143776</v>
      </c>
      <c r="AD98">
        <f t="shared" si="4"/>
        <v>15.421537622399999</v>
      </c>
      <c r="AE98">
        <v>0</v>
      </c>
      <c r="AF98" s="26"/>
      <c r="AG98">
        <f t="shared" si="5"/>
        <v>15.421537622399999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0.25754102150000041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0.12836749999999997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3.7784649892000002E-3</v>
      </c>
      <c r="AD99">
        <f t="shared" si="6"/>
        <v>0.42559255651079986</v>
      </c>
      <c r="AE99">
        <f t="shared" ref="AE99:AR99" si="8">SUM(AE3:AE98)/4000</f>
        <v>0</v>
      </c>
      <c r="AG99">
        <f t="shared" si="8"/>
        <v>0.42559255651079986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4.3462500000000001E-2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44935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'[1]09'!B5</f>
        <v>165</v>
      </c>
      <c r="C3" s="16">
        <f>'[1]09'!C5</f>
        <v>110</v>
      </c>
      <c r="D3" s="16">
        <f>'[1]09'!D5</f>
        <v>0</v>
      </c>
      <c r="E3" s="16">
        <f>'[1]09'!E5</f>
        <v>0</v>
      </c>
      <c r="F3" s="15">
        <f>SUM(B3:E3)</f>
        <v>275</v>
      </c>
      <c r="G3" s="15">
        <f>'[1]09'!H5</f>
        <v>0</v>
      </c>
      <c r="H3" s="16">
        <f>'[1]09'!I5</f>
        <v>0</v>
      </c>
      <c r="I3" s="16">
        <f>'[1]09'!J5</f>
        <v>0</v>
      </c>
      <c r="J3" s="16">
        <f>'[1]09'!K5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'[1]09'!B6</f>
        <v>165</v>
      </c>
      <c r="C4" s="16">
        <f>'[1]09'!C6</f>
        <v>110</v>
      </c>
      <c r="D4" s="16">
        <f>'[1]09'!D6</f>
        <v>0</v>
      </c>
      <c r="E4" s="16">
        <f>'[1]09'!E6</f>
        <v>0</v>
      </c>
      <c r="F4" s="15">
        <f>SUM(B4:E4)</f>
        <v>275</v>
      </c>
      <c r="G4" s="15">
        <f>'[1]09'!H6</f>
        <v>0</v>
      </c>
      <c r="H4" s="16">
        <f>'[1]09'!I6</f>
        <v>0</v>
      </c>
      <c r="I4" s="16">
        <f>'[1]09'!J6</f>
        <v>0</v>
      </c>
      <c r="J4" s="16">
        <f>'[1]09'!K6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'[1]09'!B7</f>
        <v>165</v>
      </c>
      <c r="C5" s="16">
        <f>'[1]09'!C7</f>
        <v>110</v>
      </c>
      <c r="D5" s="16">
        <f>'[1]09'!D7</f>
        <v>0</v>
      </c>
      <c r="E5" s="16">
        <f>'[1]09'!E7</f>
        <v>0</v>
      </c>
      <c r="F5" s="15">
        <f t="shared" ref="F5:F68" si="6">SUM(B5:E5)</f>
        <v>275</v>
      </c>
      <c r="G5" s="15">
        <f>'[1]09'!H7</f>
        <v>0</v>
      </c>
      <c r="H5" s="16">
        <f>'[1]09'!I7</f>
        <v>0</v>
      </c>
      <c r="I5" s="16">
        <f>'[1]09'!J7</f>
        <v>0</v>
      </c>
      <c r="J5" s="16">
        <f>'[1]09'!K7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'[1]09'!B8</f>
        <v>165</v>
      </c>
      <c r="C6" s="16">
        <f>'[1]09'!C8</f>
        <v>110</v>
      </c>
      <c r="D6" s="16">
        <f>'[1]09'!D8</f>
        <v>0</v>
      </c>
      <c r="E6" s="16">
        <f>'[1]09'!E8</f>
        <v>0</v>
      </c>
      <c r="F6" s="15">
        <f t="shared" si="6"/>
        <v>275</v>
      </c>
      <c r="G6" s="15">
        <f>'[1]09'!H8</f>
        <v>0</v>
      </c>
      <c r="H6" s="16">
        <f>'[1]09'!I8</f>
        <v>0</v>
      </c>
      <c r="I6" s="16">
        <f>'[1]09'!J8</f>
        <v>0</v>
      </c>
      <c r="J6" s="16">
        <f>'[1]09'!K8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'[1]09'!B9</f>
        <v>165</v>
      </c>
      <c r="C7" s="16">
        <f>'[1]09'!C9</f>
        <v>110</v>
      </c>
      <c r="D7" s="16">
        <f>'[1]09'!D9</f>
        <v>0</v>
      </c>
      <c r="E7" s="16">
        <f>'[1]09'!E9</f>
        <v>0</v>
      </c>
      <c r="F7" s="15">
        <f t="shared" si="6"/>
        <v>275</v>
      </c>
      <c r="G7" s="15">
        <f>'[1]09'!H9</f>
        <v>0</v>
      </c>
      <c r="H7" s="16">
        <f>'[1]09'!I9</f>
        <v>0</v>
      </c>
      <c r="I7" s="16">
        <f>'[1]09'!J9</f>
        <v>0</v>
      </c>
      <c r="J7" s="16">
        <f>'[1]09'!K9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'[1]09'!B10</f>
        <v>165</v>
      </c>
      <c r="C8" s="16">
        <f>'[1]09'!C10</f>
        <v>110</v>
      </c>
      <c r="D8" s="16">
        <f>'[1]09'!D10</f>
        <v>0</v>
      </c>
      <c r="E8" s="16">
        <f>'[1]09'!E10</f>
        <v>0</v>
      </c>
      <c r="F8" s="15">
        <f t="shared" si="6"/>
        <v>275</v>
      </c>
      <c r="G8" s="15">
        <f>'[1]09'!H10</f>
        <v>0</v>
      </c>
      <c r="H8" s="16">
        <f>'[1]09'!I10</f>
        <v>0</v>
      </c>
      <c r="I8" s="16">
        <f>'[1]09'!J10</f>
        <v>0</v>
      </c>
      <c r="J8" s="16">
        <f>'[1]09'!K10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'[1]09'!B11</f>
        <v>165</v>
      </c>
      <c r="C9" s="16">
        <f>'[1]09'!C11</f>
        <v>110</v>
      </c>
      <c r="D9" s="16">
        <f>'[1]09'!D11</f>
        <v>0</v>
      </c>
      <c r="E9" s="16">
        <f>'[1]09'!E11</f>
        <v>0</v>
      </c>
      <c r="F9" s="15">
        <f t="shared" si="6"/>
        <v>275</v>
      </c>
      <c r="G9" s="15">
        <f>'[1]09'!H11</f>
        <v>0</v>
      </c>
      <c r="H9" s="16">
        <f>'[1]09'!I11</f>
        <v>0</v>
      </c>
      <c r="I9" s="16">
        <f>'[1]09'!J11</f>
        <v>0</v>
      </c>
      <c r="J9" s="16">
        <f>'[1]09'!K11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'[1]09'!B12</f>
        <v>165</v>
      </c>
      <c r="C10" s="16">
        <f>'[1]09'!C12</f>
        <v>110</v>
      </c>
      <c r="D10" s="16">
        <f>'[1]09'!D12</f>
        <v>0</v>
      </c>
      <c r="E10" s="16">
        <f>'[1]09'!E12</f>
        <v>0</v>
      </c>
      <c r="F10" s="15">
        <f t="shared" si="6"/>
        <v>275</v>
      </c>
      <c r="G10" s="15">
        <f>'[1]09'!H12</f>
        <v>0</v>
      </c>
      <c r="H10" s="16">
        <f>'[1]09'!I12</f>
        <v>0</v>
      </c>
      <c r="I10" s="16">
        <f>'[1]09'!J12</f>
        <v>0</v>
      </c>
      <c r="J10" s="16">
        <f>'[1]09'!K12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'[1]09'!B13</f>
        <v>165</v>
      </c>
      <c r="C11" s="16">
        <f>'[1]09'!C13</f>
        <v>110</v>
      </c>
      <c r="D11" s="16">
        <f>'[1]09'!D13</f>
        <v>0</v>
      </c>
      <c r="E11" s="16">
        <f>'[1]09'!E13</f>
        <v>0</v>
      </c>
      <c r="F11" s="15">
        <f t="shared" si="6"/>
        <v>275</v>
      </c>
      <c r="G11" s="15">
        <f>'[1]09'!H13</f>
        <v>0</v>
      </c>
      <c r="H11" s="16">
        <f>'[1]09'!I13</f>
        <v>0</v>
      </c>
      <c r="I11" s="16">
        <f>'[1]09'!J13</f>
        <v>0</v>
      </c>
      <c r="J11" s="16">
        <f>'[1]09'!K13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'[1]09'!B14</f>
        <v>165</v>
      </c>
      <c r="C12" s="16">
        <f>'[1]09'!C14</f>
        <v>110</v>
      </c>
      <c r="D12" s="16">
        <f>'[1]09'!D14</f>
        <v>0</v>
      </c>
      <c r="E12" s="16">
        <f>'[1]09'!E14</f>
        <v>0</v>
      </c>
      <c r="F12" s="15">
        <f t="shared" si="6"/>
        <v>275</v>
      </c>
      <c r="G12" s="15">
        <f>'[1]09'!H14</f>
        <v>0</v>
      </c>
      <c r="H12" s="16">
        <f>'[1]09'!I14</f>
        <v>0</v>
      </c>
      <c r="I12" s="16">
        <f>'[1]09'!J14</f>
        <v>0</v>
      </c>
      <c r="J12" s="16">
        <f>'[1]09'!K14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'[1]09'!B15</f>
        <v>165</v>
      </c>
      <c r="C13" s="16">
        <f>'[1]09'!C15</f>
        <v>110</v>
      </c>
      <c r="D13" s="16">
        <f>'[1]09'!D15</f>
        <v>0</v>
      </c>
      <c r="E13" s="16">
        <f>'[1]09'!E15</f>
        <v>0</v>
      </c>
      <c r="F13" s="15">
        <f t="shared" si="6"/>
        <v>275</v>
      </c>
      <c r="G13" s="15">
        <f>'[1]09'!H15</f>
        <v>0</v>
      </c>
      <c r="H13" s="16">
        <f>'[1]09'!I15</f>
        <v>0</v>
      </c>
      <c r="I13" s="16">
        <f>'[1]09'!J15</f>
        <v>0</v>
      </c>
      <c r="J13" s="16">
        <f>'[1]09'!K15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'[1]09'!B16</f>
        <v>165</v>
      </c>
      <c r="C14" s="16">
        <f>'[1]09'!C16</f>
        <v>110</v>
      </c>
      <c r="D14" s="16">
        <f>'[1]09'!D16</f>
        <v>0</v>
      </c>
      <c r="E14" s="16">
        <f>'[1]09'!E16</f>
        <v>0</v>
      </c>
      <c r="F14" s="15">
        <f t="shared" si="6"/>
        <v>275</v>
      </c>
      <c r="G14" s="15">
        <f>'[1]09'!H16</f>
        <v>0</v>
      </c>
      <c r="H14" s="16">
        <f>'[1]09'!I16</f>
        <v>0</v>
      </c>
      <c r="I14" s="16">
        <f>'[1]09'!J16</f>
        <v>0</v>
      </c>
      <c r="J14" s="16">
        <f>'[1]09'!K16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'[1]09'!B17</f>
        <v>165</v>
      </c>
      <c r="C15" s="16">
        <f>'[1]09'!C17</f>
        <v>110</v>
      </c>
      <c r="D15" s="16">
        <f>'[1]09'!D17</f>
        <v>0</v>
      </c>
      <c r="E15" s="16">
        <f>'[1]09'!E17</f>
        <v>0</v>
      </c>
      <c r="F15" s="15">
        <f t="shared" si="6"/>
        <v>275</v>
      </c>
      <c r="G15" s="15">
        <f>'[1]09'!H17</f>
        <v>0</v>
      </c>
      <c r="H15" s="16">
        <f>'[1]09'!I17</f>
        <v>0</v>
      </c>
      <c r="I15" s="16">
        <f>'[1]09'!J17</f>
        <v>0</v>
      </c>
      <c r="J15" s="16">
        <f>'[1]09'!K17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'[1]09'!B18</f>
        <v>165</v>
      </c>
      <c r="C16" s="16">
        <f>'[1]09'!C18</f>
        <v>110</v>
      </c>
      <c r="D16" s="16">
        <f>'[1]09'!D18</f>
        <v>0</v>
      </c>
      <c r="E16" s="16">
        <f>'[1]09'!E18</f>
        <v>0</v>
      </c>
      <c r="F16" s="15">
        <f t="shared" si="6"/>
        <v>275</v>
      </c>
      <c r="G16" s="15">
        <f>'[1]09'!H18</f>
        <v>0</v>
      </c>
      <c r="H16" s="16">
        <f>'[1]09'!I18</f>
        <v>0</v>
      </c>
      <c r="I16" s="16">
        <f>'[1]09'!J18</f>
        <v>0</v>
      </c>
      <c r="J16" s="16">
        <f>'[1]09'!K18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'[1]09'!B19</f>
        <v>165</v>
      </c>
      <c r="C17" s="16">
        <f>'[1]09'!C19</f>
        <v>110</v>
      </c>
      <c r="D17" s="16">
        <f>'[1]09'!D19</f>
        <v>0</v>
      </c>
      <c r="E17" s="16">
        <f>'[1]09'!E19</f>
        <v>0</v>
      </c>
      <c r="F17" s="15">
        <f t="shared" si="6"/>
        <v>275</v>
      </c>
      <c r="G17" s="15">
        <f>'[1]09'!H19</f>
        <v>0</v>
      </c>
      <c r="H17" s="16">
        <f>'[1]09'!I19</f>
        <v>0</v>
      </c>
      <c r="I17" s="16">
        <f>'[1]09'!J19</f>
        <v>0</v>
      </c>
      <c r="J17" s="16">
        <f>'[1]09'!K19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'[1]09'!B20</f>
        <v>165</v>
      </c>
      <c r="C18" s="16">
        <f>'[1]09'!C20</f>
        <v>110</v>
      </c>
      <c r="D18" s="16">
        <f>'[1]09'!D20</f>
        <v>0</v>
      </c>
      <c r="E18" s="16">
        <f>'[1]09'!E20</f>
        <v>0</v>
      </c>
      <c r="F18" s="15">
        <f t="shared" si="6"/>
        <v>275</v>
      </c>
      <c r="G18" s="15">
        <f>'[1]09'!H20</f>
        <v>0</v>
      </c>
      <c r="H18" s="16">
        <f>'[1]09'!I20</f>
        <v>0</v>
      </c>
      <c r="I18" s="16">
        <f>'[1]09'!J20</f>
        <v>0</v>
      </c>
      <c r="J18" s="16">
        <f>'[1]09'!K20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'[1]09'!B21</f>
        <v>165</v>
      </c>
      <c r="C19" s="16">
        <f>'[1]09'!C21</f>
        <v>110</v>
      </c>
      <c r="D19" s="16">
        <f>'[1]09'!D21</f>
        <v>0</v>
      </c>
      <c r="E19" s="16">
        <f>'[1]09'!E21</f>
        <v>0</v>
      </c>
      <c r="F19" s="15">
        <f t="shared" si="6"/>
        <v>275</v>
      </c>
      <c r="G19" s="15">
        <f>'[1]09'!H21</f>
        <v>0</v>
      </c>
      <c r="H19" s="16">
        <f>'[1]09'!I21</f>
        <v>0</v>
      </c>
      <c r="I19" s="16">
        <f>'[1]09'!J21</f>
        <v>0</v>
      </c>
      <c r="J19" s="16">
        <f>'[1]09'!K21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'[1]09'!B22</f>
        <v>165</v>
      </c>
      <c r="C20" s="16">
        <f>'[1]09'!C22</f>
        <v>110</v>
      </c>
      <c r="D20" s="16">
        <f>'[1]09'!D22</f>
        <v>0</v>
      </c>
      <c r="E20" s="16">
        <f>'[1]09'!E22</f>
        <v>0</v>
      </c>
      <c r="F20" s="15">
        <f t="shared" si="6"/>
        <v>275</v>
      </c>
      <c r="G20" s="15">
        <f>'[1]09'!H22</f>
        <v>0</v>
      </c>
      <c r="H20" s="16">
        <f>'[1]09'!I22</f>
        <v>0</v>
      </c>
      <c r="I20" s="16">
        <f>'[1]09'!J22</f>
        <v>0</v>
      </c>
      <c r="J20" s="16">
        <f>'[1]09'!K22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'[1]09'!B23</f>
        <v>165</v>
      </c>
      <c r="C21" s="16">
        <f>'[1]09'!C23</f>
        <v>110</v>
      </c>
      <c r="D21" s="16">
        <f>'[1]09'!D23</f>
        <v>0</v>
      </c>
      <c r="E21" s="16">
        <f>'[1]09'!E23</f>
        <v>0</v>
      </c>
      <c r="F21" s="15">
        <f t="shared" si="6"/>
        <v>275</v>
      </c>
      <c r="G21" s="15">
        <f>'[1]09'!H23</f>
        <v>0</v>
      </c>
      <c r="H21" s="16">
        <f>'[1]09'!I23</f>
        <v>0</v>
      </c>
      <c r="I21" s="16">
        <f>'[1]09'!J23</f>
        <v>0</v>
      </c>
      <c r="J21" s="16">
        <f>'[1]09'!K23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'[1]09'!B24</f>
        <v>165</v>
      </c>
      <c r="C22" s="16">
        <f>'[1]09'!C24</f>
        <v>110</v>
      </c>
      <c r="D22" s="16">
        <f>'[1]09'!D24</f>
        <v>0</v>
      </c>
      <c r="E22" s="16">
        <f>'[1]09'!E24</f>
        <v>0</v>
      </c>
      <c r="F22" s="15">
        <f t="shared" si="6"/>
        <v>275</v>
      </c>
      <c r="G22" s="15">
        <f>'[1]09'!H24</f>
        <v>0</v>
      </c>
      <c r="H22" s="16">
        <f>'[1]09'!I24</f>
        <v>0</v>
      </c>
      <c r="I22" s="16">
        <f>'[1]09'!J24</f>
        <v>0</v>
      </c>
      <c r="J22" s="16">
        <f>'[1]09'!K24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'[1]09'!B25</f>
        <v>165</v>
      </c>
      <c r="C23" s="16">
        <f>'[1]09'!C25</f>
        <v>110</v>
      </c>
      <c r="D23" s="16">
        <f>'[1]09'!D25</f>
        <v>0</v>
      </c>
      <c r="E23" s="16">
        <f>'[1]09'!E25</f>
        <v>0</v>
      </c>
      <c r="F23" s="15">
        <f t="shared" si="6"/>
        <v>275</v>
      </c>
      <c r="G23" s="15">
        <f>'[1]09'!H25</f>
        <v>0</v>
      </c>
      <c r="H23" s="16">
        <f>'[1]09'!I25</f>
        <v>0</v>
      </c>
      <c r="I23" s="16">
        <f>'[1]09'!J25</f>
        <v>0</v>
      </c>
      <c r="J23" s="16">
        <f>'[1]09'!K25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'[1]09'!B26</f>
        <v>165</v>
      </c>
      <c r="C24" s="16">
        <f>'[1]09'!C26</f>
        <v>110</v>
      </c>
      <c r="D24" s="16">
        <f>'[1]09'!D26</f>
        <v>0</v>
      </c>
      <c r="E24" s="16">
        <f>'[1]09'!E26</f>
        <v>0</v>
      </c>
      <c r="F24" s="15">
        <f t="shared" si="6"/>
        <v>275</v>
      </c>
      <c r="G24" s="15">
        <f>'[1]09'!H26</f>
        <v>0</v>
      </c>
      <c r="H24" s="16">
        <f>'[1]09'!I26</f>
        <v>0</v>
      </c>
      <c r="I24" s="16">
        <f>'[1]09'!J26</f>
        <v>0</v>
      </c>
      <c r="J24" s="16">
        <f>'[1]09'!K26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'[1]09'!B27</f>
        <v>165</v>
      </c>
      <c r="C25" s="16">
        <f>'[1]09'!C27</f>
        <v>110</v>
      </c>
      <c r="D25" s="16">
        <f>'[1]09'!D27</f>
        <v>0</v>
      </c>
      <c r="E25" s="16">
        <f>'[1]09'!E27</f>
        <v>0</v>
      </c>
      <c r="F25" s="15">
        <f t="shared" si="6"/>
        <v>275</v>
      </c>
      <c r="G25" s="15">
        <f>'[1]09'!H27</f>
        <v>0</v>
      </c>
      <c r="H25" s="16">
        <f>'[1]09'!I27</f>
        <v>0</v>
      </c>
      <c r="I25" s="16">
        <f>'[1]09'!J27</f>
        <v>0</v>
      </c>
      <c r="J25" s="16">
        <f>'[1]09'!K27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'[1]09'!B28</f>
        <v>165</v>
      </c>
      <c r="C26" s="16">
        <f>'[1]09'!C28</f>
        <v>110</v>
      </c>
      <c r="D26" s="16">
        <f>'[1]09'!D28</f>
        <v>0</v>
      </c>
      <c r="E26" s="16">
        <f>'[1]09'!E28</f>
        <v>0</v>
      </c>
      <c r="F26" s="15">
        <f t="shared" si="6"/>
        <v>275</v>
      </c>
      <c r="G26" s="15">
        <f>'[1]09'!H28</f>
        <v>0</v>
      </c>
      <c r="H26" s="16">
        <f>'[1]09'!I28</f>
        <v>0</v>
      </c>
      <c r="I26" s="16">
        <f>'[1]09'!J28</f>
        <v>0</v>
      </c>
      <c r="J26" s="16">
        <f>'[1]09'!K28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'[1]09'!B29</f>
        <v>165</v>
      </c>
      <c r="C27" s="16">
        <f>'[1]09'!C29</f>
        <v>110</v>
      </c>
      <c r="D27" s="16">
        <f>'[1]09'!D29</f>
        <v>0</v>
      </c>
      <c r="E27" s="16">
        <f>'[1]09'!E29</f>
        <v>0</v>
      </c>
      <c r="F27" s="15">
        <f t="shared" si="6"/>
        <v>275</v>
      </c>
      <c r="G27" s="15">
        <f>'[1]09'!H29</f>
        <v>0</v>
      </c>
      <c r="H27" s="16">
        <f>'[1]09'!I29</f>
        <v>0</v>
      </c>
      <c r="I27" s="16">
        <f>'[1]09'!J29</f>
        <v>0</v>
      </c>
      <c r="J27" s="16">
        <f>'[1]09'!K29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'[1]09'!B30</f>
        <v>165</v>
      </c>
      <c r="C28" s="16">
        <f>'[1]09'!C30</f>
        <v>110</v>
      </c>
      <c r="D28" s="16">
        <f>'[1]09'!D30</f>
        <v>0</v>
      </c>
      <c r="E28" s="16">
        <f>'[1]09'!E30</f>
        <v>0</v>
      </c>
      <c r="F28" s="15">
        <f t="shared" si="6"/>
        <v>275</v>
      </c>
      <c r="G28" s="15">
        <f>'[1]09'!H30</f>
        <v>0</v>
      </c>
      <c r="H28" s="16">
        <f>'[1]09'!I30</f>
        <v>0</v>
      </c>
      <c r="I28" s="16">
        <f>'[1]09'!J30</f>
        <v>0</v>
      </c>
      <c r="J28" s="16">
        <f>'[1]09'!K30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'[1]09'!B31</f>
        <v>165</v>
      </c>
      <c r="C29" s="16">
        <f>'[1]09'!C31</f>
        <v>110</v>
      </c>
      <c r="D29" s="16">
        <f>'[1]09'!D31</f>
        <v>0</v>
      </c>
      <c r="E29" s="16">
        <f>'[1]09'!E31</f>
        <v>0</v>
      </c>
      <c r="F29" s="15">
        <f t="shared" si="6"/>
        <v>275</v>
      </c>
      <c r="G29" s="15">
        <f>'[1]09'!H31</f>
        <v>0</v>
      </c>
      <c r="H29" s="16">
        <f>'[1]09'!I31</f>
        <v>0</v>
      </c>
      <c r="I29" s="16">
        <f>'[1]09'!J31</f>
        <v>0</v>
      </c>
      <c r="J29" s="16">
        <f>'[1]09'!K31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'[1]09'!B32</f>
        <v>165</v>
      </c>
      <c r="C30" s="16">
        <f>'[1]09'!C32</f>
        <v>110</v>
      </c>
      <c r="D30" s="16">
        <f>'[1]09'!D32</f>
        <v>0</v>
      </c>
      <c r="E30" s="16">
        <f>'[1]09'!E32</f>
        <v>0</v>
      </c>
      <c r="F30" s="15">
        <f t="shared" si="6"/>
        <v>275</v>
      </c>
      <c r="G30" s="15">
        <f>'[1]09'!H32</f>
        <v>0</v>
      </c>
      <c r="H30" s="16">
        <f>'[1]09'!I32</f>
        <v>0</v>
      </c>
      <c r="I30" s="16">
        <f>'[1]09'!J32</f>
        <v>0</v>
      </c>
      <c r="J30" s="16">
        <f>'[1]09'!K32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'[1]09'!B33</f>
        <v>165</v>
      </c>
      <c r="C31" s="16">
        <f>'[1]09'!C33</f>
        <v>110</v>
      </c>
      <c r="D31" s="16">
        <f>'[1]09'!D33</f>
        <v>0</v>
      </c>
      <c r="E31" s="16">
        <f>'[1]09'!E33</f>
        <v>0</v>
      </c>
      <c r="F31" s="15">
        <f t="shared" si="6"/>
        <v>275</v>
      </c>
      <c r="G31" s="15">
        <f>'[1]09'!H33</f>
        <v>0</v>
      </c>
      <c r="H31" s="16">
        <f>'[1]09'!I33</f>
        <v>0</v>
      </c>
      <c r="I31" s="16">
        <f>'[1]09'!J33</f>
        <v>0</v>
      </c>
      <c r="J31" s="16">
        <f>'[1]09'!K33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'[1]09'!B34</f>
        <v>165</v>
      </c>
      <c r="C32" s="16">
        <f>'[1]09'!C34</f>
        <v>110</v>
      </c>
      <c r="D32" s="16">
        <f>'[1]09'!D34</f>
        <v>0</v>
      </c>
      <c r="E32" s="16">
        <f>'[1]09'!E34</f>
        <v>0</v>
      </c>
      <c r="F32" s="15">
        <f t="shared" si="6"/>
        <v>275</v>
      </c>
      <c r="G32" s="15">
        <f>'[1]09'!H34</f>
        <v>0</v>
      </c>
      <c r="H32" s="16">
        <f>'[1]09'!I34</f>
        <v>0</v>
      </c>
      <c r="I32" s="16">
        <f>'[1]09'!J34</f>
        <v>0</v>
      </c>
      <c r="J32" s="16">
        <f>'[1]09'!K34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'[1]09'!B35</f>
        <v>165</v>
      </c>
      <c r="C33" s="16">
        <f>'[1]09'!C35</f>
        <v>110</v>
      </c>
      <c r="D33" s="16">
        <f>'[1]09'!D35</f>
        <v>0</v>
      </c>
      <c r="E33" s="16">
        <f>'[1]09'!E35</f>
        <v>0</v>
      </c>
      <c r="F33" s="15">
        <f t="shared" si="6"/>
        <v>275</v>
      </c>
      <c r="G33" s="15">
        <f>'[1]09'!H35</f>
        <v>0</v>
      </c>
      <c r="H33" s="16">
        <f>'[1]09'!I35</f>
        <v>0</v>
      </c>
      <c r="I33" s="16">
        <f>'[1]09'!J35</f>
        <v>0</v>
      </c>
      <c r="J33" s="16">
        <f>'[1]09'!K35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'[1]09'!B36</f>
        <v>165</v>
      </c>
      <c r="C34" s="16">
        <f>'[1]09'!C36</f>
        <v>110</v>
      </c>
      <c r="D34" s="16">
        <f>'[1]09'!D36</f>
        <v>0</v>
      </c>
      <c r="E34" s="16">
        <f>'[1]09'!E36</f>
        <v>0</v>
      </c>
      <c r="F34" s="15">
        <f t="shared" si="6"/>
        <v>275</v>
      </c>
      <c r="G34" s="15">
        <f>'[1]09'!H36</f>
        <v>0</v>
      </c>
      <c r="H34" s="16">
        <f>'[1]09'!I36</f>
        <v>0</v>
      </c>
      <c r="I34" s="16">
        <f>'[1]09'!J36</f>
        <v>0</v>
      </c>
      <c r="J34" s="16">
        <f>'[1]09'!K36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'[1]09'!B37</f>
        <v>165</v>
      </c>
      <c r="C35" s="16">
        <f>'[1]09'!C37</f>
        <v>110</v>
      </c>
      <c r="D35" s="16">
        <f>'[1]09'!D37</f>
        <v>0</v>
      </c>
      <c r="E35" s="16">
        <f>'[1]09'!E37</f>
        <v>0</v>
      </c>
      <c r="F35" s="15">
        <f t="shared" si="6"/>
        <v>275</v>
      </c>
      <c r="G35" s="15">
        <f>'[1]09'!H37</f>
        <v>0</v>
      </c>
      <c r="H35" s="16">
        <f>'[1]09'!I37</f>
        <v>0</v>
      </c>
      <c r="I35" s="16">
        <f>'[1]09'!J37</f>
        <v>0</v>
      </c>
      <c r="J35" s="16">
        <f>'[1]09'!K37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'[1]09'!B38</f>
        <v>165</v>
      </c>
      <c r="C36" s="16">
        <f>'[1]09'!C38</f>
        <v>110</v>
      </c>
      <c r="D36" s="16">
        <f>'[1]09'!D38</f>
        <v>0</v>
      </c>
      <c r="E36" s="16">
        <f>'[1]09'!E38</f>
        <v>0</v>
      </c>
      <c r="F36" s="15">
        <f t="shared" si="6"/>
        <v>275</v>
      </c>
      <c r="G36" s="15">
        <f>'[1]09'!H38</f>
        <v>0</v>
      </c>
      <c r="H36" s="16">
        <f>'[1]09'!I38</f>
        <v>0</v>
      </c>
      <c r="I36" s="16">
        <f>'[1]09'!J38</f>
        <v>0</v>
      </c>
      <c r="J36" s="16">
        <f>'[1]09'!K38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'[1]09'!B39</f>
        <v>165</v>
      </c>
      <c r="C37" s="16">
        <f>'[1]09'!C39</f>
        <v>110</v>
      </c>
      <c r="D37" s="16">
        <f>'[1]09'!D39</f>
        <v>0</v>
      </c>
      <c r="E37" s="16">
        <f>'[1]09'!E39</f>
        <v>0</v>
      </c>
      <c r="F37" s="15">
        <f t="shared" si="6"/>
        <v>275</v>
      </c>
      <c r="G37" s="15">
        <f>'[1]09'!H39</f>
        <v>0</v>
      </c>
      <c r="H37" s="16">
        <f>'[1]09'!I39</f>
        <v>0</v>
      </c>
      <c r="I37" s="16">
        <f>'[1]09'!J39</f>
        <v>0</v>
      </c>
      <c r="J37" s="16">
        <f>'[1]09'!K39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'[1]09'!B40</f>
        <v>165</v>
      </c>
      <c r="C38" s="16">
        <f>'[1]09'!C40</f>
        <v>110</v>
      </c>
      <c r="D38" s="16">
        <f>'[1]09'!D40</f>
        <v>0</v>
      </c>
      <c r="E38" s="16">
        <f>'[1]09'!E40</f>
        <v>0</v>
      </c>
      <c r="F38" s="15">
        <f t="shared" si="6"/>
        <v>275</v>
      </c>
      <c r="G38" s="15">
        <f>'[1]09'!H40</f>
        <v>0</v>
      </c>
      <c r="H38" s="16">
        <f>'[1]09'!I40</f>
        <v>0</v>
      </c>
      <c r="I38" s="16">
        <f>'[1]09'!J40</f>
        <v>0</v>
      </c>
      <c r="J38" s="16">
        <f>'[1]09'!K40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'[1]09'!B41</f>
        <v>165</v>
      </c>
      <c r="C39" s="16">
        <f>'[1]09'!C41</f>
        <v>110</v>
      </c>
      <c r="D39" s="16">
        <f>'[1]09'!D41</f>
        <v>0</v>
      </c>
      <c r="E39" s="16">
        <f>'[1]09'!E41</f>
        <v>0</v>
      </c>
      <c r="F39" s="15">
        <f t="shared" si="6"/>
        <v>275</v>
      </c>
      <c r="G39" s="15">
        <f>'[1]09'!H41</f>
        <v>0</v>
      </c>
      <c r="H39" s="16">
        <f>'[1]09'!I41</f>
        <v>0</v>
      </c>
      <c r="I39" s="16">
        <f>'[1]09'!J41</f>
        <v>0</v>
      </c>
      <c r="J39" s="16">
        <f>'[1]09'!K41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'[1]09'!B42</f>
        <v>165</v>
      </c>
      <c r="C40" s="16">
        <f>'[1]09'!C42</f>
        <v>110</v>
      </c>
      <c r="D40" s="16">
        <f>'[1]09'!D42</f>
        <v>0</v>
      </c>
      <c r="E40" s="16">
        <f>'[1]09'!E42</f>
        <v>0</v>
      </c>
      <c r="F40" s="15">
        <f t="shared" si="6"/>
        <v>275</v>
      </c>
      <c r="G40" s="15">
        <f>'[1]09'!H42</f>
        <v>0</v>
      </c>
      <c r="H40" s="16">
        <f>'[1]09'!I42</f>
        <v>0</v>
      </c>
      <c r="I40" s="16">
        <f>'[1]09'!J42</f>
        <v>0</v>
      </c>
      <c r="J40" s="16">
        <f>'[1]09'!K42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'[1]09'!B43</f>
        <v>165</v>
      </c>
      <c r="C41" s="16">
        <f>'[1]09'!C43</f>
        <v>110</v>
      </c>
      <c r="D41" s="16">
        <f>'[1]09'!D43</f>
        <v>0</v>
      </c>
      <c r="E41" s="16">
        <f>'[1]09'!E43</f>
        <v>0</v>
      </c>
      <c r="F41" s="15">
        <f t="shared" si="6"/>
        <v>275</v>
      </c>
      <c r="G41" s="15">
        <f>'[1]09'!H43</f>
        <v>0</v>
      </c>
      <c r="H41" s="16">
        <f>'[1]09'!I43</f>
        <v>0</v>
      </c>
      <c r="I41" s="16">
        <f>'[1]09'!J43</f>
        <v>0</v>
      </c>
      <c r="J41" s="16">
        <f>'[1]09'!K43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'[1]09'!B44</f>
        <v>165</v>
      </c>
      <c r="C42" s="16">
        <f>'[1]09'!C44</f>
        <v>110</v>
      </c>
      <c r="D42" s="16">
        <f>'[1]09'!D44</f>
        <v>0</v>
      </c>
      <c r="E42" s="16">
        <f>'[1]09'!E44</f>
        <v>0</v>
      </c>
      <c r="F42" s="15">
        <f t="shared" si="6"/>
        <v>275</v>
      </c>
      <c r="G42" s="15">
        <f>'[1]09'!H44</f>
        <v>0</v>
      </c>
      <c r="H42" s="16">
        <f>'[1]09'!I44</f>
        <v>0</v>
      </c>
      <c r="I42" s="16">
        <f>'[1]09'!J44</f>
        <v>0</v>
      </c>
      <c r="J42" s="16">
        <f>'[1]09'!K44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'[1]09'!B45</f>
        <v>165</v>
      </c>
      <c r="C43" s="16">
        <f>'[1]09'!C45</f>
        <v>110</v>
      </c>
      <c r="D43" s="16">
        <f>'[1]09'!D45</f>
        <v>0</v>
      </c>
      <c r="E43" s="16">
        <f>'[1]09'!E45</f>
        <v>0</v>
      </c>
      <c r="F43" s="15">
        <f t="shared" si="6"/>
        <v>275</v>
      </c>
      <c r="G43" s="15">
        <f>'[1]09'!H45</f>
        <v>0</v>
      </c>
      <c r="H43" s="16">
        <f>'[1]09'!I45</f>
        <v>0</v>
      </c>
      <c r="I43" s="16">
        <f>'[1]09'!J45</f>
        <v>0</v>
      </c>
      <c r="J43" s="16">
        <f>'[1]09'!K45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'[1]09'!B46</f>
        <v>165</v>
      </c>
      <c r="C44" s="16">
        <f>'[1]09'!C46</f>
        <v>110</v>
      </c>
      <c r="D44" s="16">
        <f>'[1]09'!D46</f>
        <v>0</v>
      </c>
      <c r="E44" s="16">
        <f>'[1]09'!E46</f>
        <v>0</v>
      </c>
      <c r="F44" s="15">
        <f t="shared" si="6"/>
        <v>275</v>
      </c>
      <c r="G44" s="15">
        <f>'[1]09'!H46</f>
        <v>0</v>
      </c>
      <c r="H44" s="16">
        <f>'[1]09'!I46</f>
        <v>0</v>
      </c>
      <c r="I44" s="16">
        <f>'[1]09'!J46</f>
        <v>0</v>
      </c>
      <c r="J44" s="16">
        <f>'[1]09'!K46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'[1]09'!B47</f>
        <v>165</v>
      </c>
      <c r="C45" s="16">
        <f>'[1]09'!C47</f>
        <v>110</v>
      </c>
      <c r="D45" s="16">
        <f>'[1]09'!D47</f>
        <v>0</v>
      </c>
      <c r="E45" s="16">
        <f>'[1]09'!E47</f>
        <v>0</v>
      </c>
      <c r="F45" s="15">
        <f t="shared" si="6"/>
        <v>275</v>
      </c>
      <c r="G45" s="15">
        <f>'[1]09'!H47</f>
        <v>0</v>
      </c>
      <c r="H45" s="16">
        <f>'[1]09'!I47</f>
        <v>0</v>
      </c>
      <c r="I45" s="16">
        <f>'[1]09'!J47</f>
        <v>0</v>
      </c>
      <c r="J45" s="16">
        <f>'[1]09'!K47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'[1]09'!B48</f>
        <v>165</v>
      </c>
      <c r="C46" s="16">
        <f>'[1]09'!C48</f>
        <v>110</v>
      </c>
      <c r="D46" s="16">
        <f>'[1]09'!D48</f>
        <v>0</v>
      </c>
      <c r="E46" s="16">
        <f>'[1]09'!E48</f>
        <v>0</v>
      </c>
      <c r="F46" s="15">
        <f t="shared" si="6"/>
        <v>275</v>
      </c>
      <c r="G46" s="15">
        <f>'[1]09'!H48</f>
        <v>0</v>
      </c>
      <c r="H46" s="16">
        <f>'[1]09'!I48</f>
        <v>0</v>
      </c>
      <c r="I46" s="16">
        <f>'[1]09'!J48</f>
        <v>0</v>
      </c>
      <c r="J46" s="16">
        <f>'[1]09'!K48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'[1]09'!B49</f>
        <v>165</v>
      </c>
      <c r="C47" s="16">
        <f>'[1]09'!C49</f>
        <v>110</v>
      </c>
      <c r="D47" s="16">
        <f>'[1]09'!D49</f>
        <v>0</v>
      </c>
      <c r="E47" s="16">
        <f>'[1]09'!E49</f>
        <v>0</v>
      </c>
      <c r="F47" s="15">
        <f t="shared" si="6"/>
        <v>275</v>
      </c>
      <c r="G47" s="15">
        <f>'[1]09'!H49</f>
        <v>0</v>
      </c>
      <c r="H47" s="16">
        <f>'[1]09'!I49</f>
        <v>0</v>
      </c>
      <c r="I47" s="16">
        <f>'[1]09'!J49</f>
        <v>0</v>
      </c>
      <c r="J47" s="16">
        <f>'[1]09'!K49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'[1]09'!B50</f>
        <v>165</v>
      </c>
      <c r="C48" s="16">
        <f>'[1]09'!C50</f>
        <v>110</v>
      </c>
      <c r="D48" s="16">
        <f>'[1]09'!D50</f>
        <v>0</v>
      </c>
      <c r="E48" s="16">
        <f>'[1]09'!E50</f>
        <v>0</v>
      </c>
      <c r="F48" s="15">
        <f t="shared" si="6"/>
        <v>275</v>
      </c>
      <c r="G48" s="15">
        <f>'[1]09'!H50</f>
        <v>0</v>
      </c>
      <c r="H48" s="16">
        <f>'[1]09'!I50</f>
        <v>0</v>
      </c>
      <c r="I48" s="16">
        <f>'[1]09'!J50</f>
        <v>0</v>
      </c>
      <c r="J48" s="16">
        <f>'[1]09'!K50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'[1]09'!B51</f>
        <v>165</v>
      </c>
      <c r="C49" s="16">
        <f>'[1]09'!C51</f>
        <v>110</v>
      </c>
      <c r="D49" s="16">
        <f>'[1]09'!D51</f>
        <v>0</v>
      </c>
      <c r="E49" s="16">
        <f>'[1]09'!E51</f>
        <v>0</v>
      </c>
      <c r="F49" s="15">
        <f t="shared" si="6"/>
        <v>275</v>
      </c>
      <c r="G49" s="15">
        <f>'[1]09'!H51</f>
        <v>0</v>
      </c>
      <c r="H49" s="16">
        <f>'[1]09'!I51</f>
        <v>0</v>
      </c>
      <c r="I49" s="16">
        <f>'[1]09'!J51</f>
        <v>0</v>
      </c>
      <c r="J49" s="16">
        <f>'[1]09'!K51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'[1]09'!B52</f>
        <v>165</v>
      </c>
      <c r="C50" s="16">
        <f>'[1]09'!C52</f>
        <v>110</v>
      </c>
      <c r="D50" s="16">
        <f>'[1]09'!D52</f>
        <v>0</v>
      </c>
      <c r="E50" s="16">
        <f>'[1]09'!E52</f>
        <v>0</v>
      </c>
      <c r="F50" s="15">
        <f t="shared" si="6"/>
        <v>275</v>
      </c>
      <c r="G50" s="15">
        <f>'[1]09'!H52</f>
        <v>0</v>
      </c>
      <c r="H50" s="16">
        <f>'[1]09'!I52</f>
        <v>0</v>
      </c>
      <c r="I50" s="16">
        <f>'[1]09'!J52</f>
        <v>0</v>
      </c>
      <c r="J50" s="16">
        <f>'[1]09'!K52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'[1]09'!B53</f>
        <v>165</v>
      </c>
      <c r="C51" s="16">
        <f>'[1]09'!C53</f>
        <v>110</v>
      </c>
      <c r="D51" s="16">
        <f>'[1]09'!D53</f>
        <v>0</v>
      </c>
      <c r="E51" s="16">
        <f>'[1]09'!E53</f>
        <v>0</v>
      </c>
      <c r="F51" s="15">
        <f t="shared" si="6"/>
        <v>275</v>
      </c>
      <c r="G51" s="15">
        <f>'[1]09'!H53</f>
        <v>0</v>
      </c>
      <c r="H51" s="16">
        <f>'[1]09'!I53</f>
        <v>0</v>
      </c>
      <c r="I51" s="16">
        <f>'[1]09'!J53</f>
        <v>0</v>
      </c>
      <c r="J51" s="16">
        <f>'[1]09'!K53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'[1]09'!B54</f>
        <v>165</v>
      </c>
      <c r="C52" s="16">
        <f>'[1]09'!C54</f>
        <v>110</v>
      </c>
      <c r="D52" s="16">
        <f>'[1]09'!D54</f>
        <v>0</v>
      </c>
      <c r="E52" s="16">
        <f>'[1]09'!E54</f>
        <v>0</v>
      </c>
      <c r="F52" s="15">
        <f t="shared" si="6"/>
        <v>275</v>
      </c>
      <c r="G52" s="15">
        <f>'[1]09'!H54</f>
        <v>0</v>
      </c>
      <c r="H52" s="16">
        <f>'[1]09'!I54</f>
        <v>0</v>
      </c>
      <c r="I52" s="16">
        <f>'[1]09'!J54</f>
        <v>0</v>
      </c>
      <c r="J52" s="16">
        <f>'[1]09'!K54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'[1]09'!B55</f>
        <v>165</v>
      </c>
      <c r="C53" s="16">
        <f>'[1]09'!C55</f>
        <v>110</v>
      </c>
      <c r="D53" s="16">
        <f>'[1]09'!D55</f>
        <v>0</v>
      </c>
      <c r="E53" s="16">
        <f>'[1]09'!E55</f>
        <v>0</v>
      </c>
      <c r="F53" s="15">
        <f t="shared" si="6"/>
        <v>275</v>
      </c>
      <c r="G53" s="15">
        <f>'[1]09'!H55</f>
        <v>0</v>
      </c>
      <c r="H53" s="16">
        <f>'[1]09'!I55</f>
        <v>0</v>
      </c>
      <c r="I53" s="16">
        <f>'[1]09'!J55</f>
        <v>0</v>
      </c>
      <c r="J53" s="16">
        <f>'[1]09'!K55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'[1]09'!B56</f>
        <v>165</v>
      </c>
      <c r="C54" s="16">
        <f>'[1]09'!C56</f>
        <v>110</v>
      </c>
      <c r="D54" s="16">
        <f>'[1]09'!D56</f>
        <v>0</v>
      </c>
      <c r="E54" s="16">
        <f>'[1]09'!E56</f>
        <v>0</v>
      </c>
      <c r="F54" s="15">
        <f t="shared" si="6"/>
        <v>275</v>
      </c>
      <c r="G54" s="15">
        <f>'[1]09'!H56</f>
        <v>0</v>
      </c>
      <c r="H54" s="16">
        <f>'[1]09'!I56</f>
        <v>0</v>
      </c>
      <c r="I54" s="16">
        <f>'[1]09'!J56</f>
        <v>0</v>
      </c>
      <c r="J54" s="16">
        <f>'[1]09'!K56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'[1]09'!B57</f>
        <v>165</v>
      </c>
      <c r="C55" s="16">
        <f>'[1]09'!C57</f>
        <v>110</v>
      </c>
      <c r="D55" s="16">
        <f>'[1]09'!D57</f>
        <v>0</v>
      </c>
      <c r="E55" s="16">
        <f>'[1]09'!E57</f>
        <v>0</v>
      </c>
      <c r="F55" s="15">
        <f t="shared" si="6"/>
        <v>275</v>
      </c>
      <c r="G55" s="15">
        <f>'[1]09'!H57</f>
        <v>0</v>
      </c>
      <c r="H55" s="16">
        <f>'[1]09'!I57</f>
        <v>0</v>
      </c>
      <c r="I55" s="16">
        <f>'[1]09'!J57</f>
        <v>0</v>
      </c>
      <c r="J55" s="16">
        <f>'[1]09'!K57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'[1]09'!B58</f>
        <v>165</v>
      </c>
      <c r="C56" s="16">
        <f>'[1]09'!C58</f>
        <v>110</v>
      </c>
      <c r="D56" s="16">
        <f>'[1]09'!D58</f>
        <v>0</v>
      </c>
      <c r="E56" s="16">
        <f>'[1]09'!E58</f>
        <v>0</v>
      </c>
      <c r="F56" s="15">
        <f t="shared" si="6"/>
        <v>275</v>
      </c>
      <c r="G56" s="15">
        <f>'[1]09'!H58</f>
        <v>0</v>
      </c>
      <c r="H56" s="16">
        <f>'[1]09'!I58</f>
        <v>0</v>
      </c>
      <c r="I56" s="16">
        <f>'[1]09'!J58</f>
        <v>0</v>
      </c>
      <c r="J56" s="16">
        <f>'[1]09'!K58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'[1]09'!B59</f>
        <v>165</v>
      </c>
      <c r="C57" s="16">
        <f>'[1]09'!C59</f>
        <v>110</v>
      </c>
      <c r="D57" s="16">
        <f>'[1]09'!D59</f>
        <v>0</v>
      </c>
      <c r="E57" s="16">
        <f>'[1]09'!E59</f>
        <v>0</v>
      </c>
      <c r="F57" s="15">
        <f t="shared" si="6"/>
        <v>275</v>
      </c>
      <c r="G57" s="15">
        <f>'[1]09'!H59</f>
        <v>0</v>
      </c>
      <c r="H57" s="16">
        <f>'[1]09'!I59</f>
        <v>0</v>
      </c>
      <c r="I57" s="16">
        <f>'[1]09'!J59</f>
        <v>0</v>
      </c>
      <c r="J57" s="16">
        <f>'[1]09'!K59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'[1]09'!B60</f>
        <v>165</v>
      </c>
      <c r="C58" s="16">
        <f>'[1]09'!C60</f>
        <v>110</v>
      </c>
      <c r="D58" s="16">
        <f>'[1]09'!D60</f>
        <v>0</v>
      </c>
      <c r="E58" s="16">
        <f>'[1]09'!E60</f>
        <v>0</v>
      </c>
      <c r="F58" s="15">
        <f t="shared" si="6"/>
        <v>275</v>
      </c>
      <c r="G58" s="15">
        <f>'[1]09'!H60</f>
        <v>0</v>
      </c>
      <c r="H58" s="16">
        <f>'[1]09'!I60</f>
        <v>0</v>
      </c>
      <c r="I58" s="16">
        <f>'[1]09'!J60</f>
        <v>0</v>
      </c>
      <c r="J58" s="16">
        <f>'[1]09'!K60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'[1]09'!B61</f>
        <v>165</v>
      </c>
      <c r="C59" s="16">
        <f>'[1]09'!C61</f>
        <v>110</v>
      </c>
      <c r="D59" s="16">
        <f>'[1]09'!D61</f>
        <v>0</v>
      </c>
      <c r="E59" s="16">
        <f>'[1]09'!E61</f>
        <v>0</v>
      </c>
      <c r="F59" s="15">
        <f t="shared" si="6"/>
        <v>275</v>
      </c>
      <c r="G59" s="15">
        <f>'[1]09'!H61</f>
        <v>0</v>
      </c>
      <c r="H59" s="16">
        <f>'[1]09'!I61</f>
        <v>0</v>
      </c>
      <c r="I59" s="16">
        <f>'[1]09'!J61</f>
        <v>0</v>
      </c>
      <c r="J59" s="16">
        <f>'[1]09'!K61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'[1]09'!B62</f>
        <v>165</v>
      </c>
      <c r="C60" s="16">
        <f>'[1]09'!C62</f>
        <v>110</v>
      </c>
      <c r="D60" s="16">
        <f>'[1]09'!D62</f>
        <v>0</v>
      </c>
      <c r="E60" s="16">
        <f>'[1]09'!E62</f>
        <v>0</v>
      </c>
      <c r="F60" s="15">
        <f t="shared" si="6"/>
        <v>275</v>
      </c>
      <c r="G60" s="15">
        <f>'[1]09'!H62</f>
        <v>0</v>
      </c>
      <c r="H60" s="16">
        <f>'[1]09'!I62</f>
        <v>0</v>
      </c>
      <c r="I60" s="16">
        <f>'[1]09'!J62</f>
        <v>0</v>
      </c>
      <c r="J60" s="16">
        <f>'[1]09'!K62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'[1]09'!B63</f>
        <v>165</v>
      </c>
      <c r="C61" s="16">
        <f>'[1]09'!C63</f>
        <v>110</v>
      </c>
      <c r="D61" s="16">
        <f>'[1]09'!D63</f>
        <v>0</v>
      </c>
      <c r="E61" s="16">
        <f>'[1]09'!E63</f>
        <v>0</v>
      </c>
      <c r="F61" s="15">
        <f t="shared" si="6"/>
        <v>275</v>
      </c>
      <c r="G61" s="15">
        <f>'[1]09'!H63</f>
        <v>0</v>
      </c>
      <c r="H61" s="16">
        <f>'[1]09'!I63</f>
        <v>0</v>
      </c>
      <c r="I61" s="16">
        <f>'[1]09'!J63</f>
        <v>0</v>
      </c>
      <c r="J61" s="16">
        <f>'[1]09'!K63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'[1]09'!B64</f>
        <v>165</v>
      </c>
      <c r="C62" s="16">
        <f>'[1]09'!C64</f>
        <v>110</v>
      </c>
      <c r="D62" s="16">
        <f>'[1]09'!D64</f>
        <v>0</v>
      </c>
      <c r="E62" s="16">
        <f>'[1]09'!E64</f>
        <v>0</v>
      </c>
      <c r="F62" s="15">
        <f t="shared" si="6"/>
        <v>275</v>
      </c>
      <c r="G62" s="15">
        <f>'[1]09'!H64</f>
        <v>0</v>
      </c>
      <c r="H62" s="16">
        <f>'[1]09'!I64</f>
        <v>0</v>
      </c>
      <c r="I62" s="16">
        <f>'[1]09'!J64</f>
        <v>0</v>
      </c>
      <c r="J62" s="16">
        <f>'[1]09'!K64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'[1]09'!B65</f>
        <v>165</v>
      </c>
      <c r="C63" s="16">
        <f>'[1]09'!C65</f>
        <v>110</v>
      </c>
      <c r="D63" s="16">
        <f>'[1]09'!D65</f>
        <v>0</v>
      </c>
      <c r="E63" s="16">
        <f>'[1]09'!E65</f>
        <v>0</v>
      </c>
      <c r="F63" s="15">
        <f t="shared" si="6"/>
        <v>275</v>
      </c>
      <c r="G63" s="15">
        <f>'[1]09'!H65</f>
        <v>0</v>
      </c>
      <c r="H63" s="16">
        <f>'[1]09'!I65</f>
        <v>0</v>
      </c>
      <c r="I63" s="16">
        <f>'[1]09'!J65</f>
        <v>0</v>
      </c>
      <c r="J63" s="16">
        <f>'[1]09'!K65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'[1]09'!B66</f>
        <v>165</v>
      </c>
      <c r="C64" s="16">
        <f>'[1]09'!C66</f>
        <v>110</v>
      </c>
      <c r="D64" s="16">
        <f>'[1]09'!D66</f>
        <v>0</v>
      </c>
      <c r="E64" s="16">
        <f>'[1]09'!E66</f>
        <v>0</v>
      </c>
      <c r="F64" s="15">
        <f t="shared" si="6"/>
        <v>275</v>
      </c>
      <c r="G64" s="15">
        <f>'[1]09'!H66</f>
        <v>0</v>
      </c>
      <c r="H64" s="16">
        <f>'[1]09'!I66</f>
        <v>0</v>
      </c>
      <c r="I64" s="16">
        <f>'[1]09'!J66</f>
        <v>0</v>
      </c>
      <c r="J64" s="16">
        <f>'[1]09'!K66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'[1]09'!B67</f>
        <v>165</v>
      </c>
      <c r="C65" s="16">
        <f>'[1]09'!C67</f>
        <v>110</v>
      </c>
      <c r="D65" s="16">
        <f>'[1]09'!D67</f>
        <v>0</v>
      </c>
      <c r="E65" s="16">
        <f>'[1]09'!E67</f>
        <v>0</v>
      </c>
      <c r="F65" s="15">
        <f t="shared" si="6"/>
        <v>275</v>
      </c>
      <c r="G65" s="15">
        <f>'[1]09'!H67</f>
        <v>0</v>
      </c>
      <c r="H65" s="16">
        <f>'[1]09'!I67</f>
        <v>0</v>
      </c>
      <c r="I65" s="16">
        <f>'[1]09'!J67</f>
        <v>0</v>
      </c>
      <c r="J65" s="16">
        <f>'[1]09'!K67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'[1]09'!B68</f>
        <v>165</v>
      </c>
      <c r="C66" s="16">
        <f>'[1]09'!C68</f>
        <v>110</v>
      </c>
      <c r="D66" s="16">
        <f>'[1]09'!D68</f>
        <v>0</v>
      </c>
      <c r="E66" s="16">
        <f>'[1]09'!E68</f>
        <v>0</v>
      </c>
      <c r="F66" s="15">
        <f t="shared" si="6"/>
        <v>275</v>
      </c>
      <c r="G66" s="15">
        <f>'[1]09'!H68</f>
        <v>0</v>
      </c>
      <c r="H66" s="16">
        <f>'[1]09'!I68</f>
        <v>0</v>
      </c>
      <c r="I66" s="16">
        <f>'[1]09'!J68</f>
        <v>0</v>
      </c>
      <c r="J66" s="16">
        <f>'[1]09'!K68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'[1]09'!B69</f>
        <v>165</v>
      </c>
      <c r="C67" s="16">
        <f>'[1]09'!C69</f>
        <v>110</v>
      </c>
      <c r="D67" s="16">
        <f>'[1]09'!D69</f>
        <v>0</v>
      </c>
      <c r="E67" s="16">
        <f>'[1]09'!E69</f>
        <v>0</v>
      </c>
      <c r="F67" s="15">
        <f t="shared" si="6"/>
        <v>275</v>
      </c>
      <c r="G67" s="15">
        <f>'[1]09'!H69</f>
        <v>0</v>
      </c>
      <c r="H67" s="16">
        <f>'[1]09'!I69</f>
        <v>20</v>
      </c>
      <c r="I67" s="16">
        <f>'[1]09'!J69</f>
        <v>0</v>
      </c>
      <c r="J67" s="16">
        <f>'[1]09'!K69</f>
        <v>0</v>
      </c>
      <c r="K67" s="15">
        <f t="shared" si="4"/>
        <v>20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20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20</v>
      </c>
    </row>
    <row r="68" spans="1:19">
      <c r="A68" s="8" t="s">
        <v>110</v>
      </c>
      <c r="B68" s="15">
        <f>'[1]09'!B70</f>
        <v>165</v>
      </c>
      <c r="C68" s="16">
        <f>'[1]09'!C70</f>
        <v>110</v>
      </c>
      <c r="D68" s="16">
        <f>'[1]09'!D70</f>
        <v>0</v>
      </c>
      <c r="E68" s="16">
        <f>'[1]09'!E70</f>
        <v>0</v>
      </c>
      <c r="F68" s="15">
        <f t="shared" si="6"/>
        <v>275</v>
      </c>
      <c r="G68" s="15">
        <f>'[1]09'!H70</f>
        <v>0</v>
      </c>
      <c r="H68" s="16">
        <f>'[1]09'!I70</f>
        <v>20</v>
      </c>
      <c r="I68" s="16">
        <f>'[1]09'!J70</f>
        <v>0</v>
      </c>
      <c r="J68" s="16">
        <f>'[1]09'!K70</f>
        <v>0</v>
      </c>
      <c r="K68" s="15">
        <f t="shared" ref="K68:K98" si="15">SUM(G68:J68)</f>
        <v>20</v>
      </c>
      <c r="L68" s="18">
        <f>frq!C68</f>
        <v>1</v>
      </c>
      <c r="M68" s="16">
        <f t="shared" si="11"/>
        <v>0</v>
      </c>
      <c r="N68" s="16">
        <f t="shared" si="12"/>
        <v>20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20</v>
      </c>
    </row>
    <row r="69" spans="1:19">
      <c r="A69" s="8" t="s">
        <v>111</v>
      </c>
      <c r="B69" s="15">
        <f>'[1]09'!B71</f>
        <v>165</v>
      </c>
      <c r="C69" s="16">
        <f>'[1]09'!C71</f>
        <v>110</v>
      </c>
      <c r="D69" s="16">
        <f>'[1]09'!D71</f>
        <v>0</v>
      </c>
      <c r="E69" s="16">
        <f>'[1]09'!E71</f>
        <v>0</v>
      </c>
      <c r="F69" s="15">
        <f t="shared" ref="F69:F98" si="17">SUM(B69:E69)</f>
        <v>275</v>
      </c>
      <c r="G69" s="15">
        <f>'[1]09'!H71</f>
        <v>0</v>
      </c>
      <c r="H69" s="16">
        <f>'[1]09'!I71</f>
        <v>20</v>
      </c>
      <c r="I69" s="16">
        <f>'[1]09'!J71</f>
        <v>0</v>
      </c>
      <c r="J69" s="16">
        <f>'[1]09'!K71</f>
        <v>0</v>
      </c>
      <c r="K69" s="15">
        <f t="shared" si="15"/>
        <v>20</v>
      </c>
      <c r="L69" s="18">
        <f>frq!C69</f>
        <v>1</v>
      </c>
      <c r="M69" s="16">
        <f t="shared" si="11"/>
        <v>0</v>
      </c>
      <c r="N69" s="16">
        <f t="shared" si="12"/>
        <v>20</v>
      </c>
      <c r="O69" s="16">
        <f t="shared" si="13"/>
        <v>0</v>
      </c>
      <c r="P69" s="16">
        <f t="shared" si="14"/>
        <v>0</v>
      </c>
      <c r="Q69" s="17">
        <f t="shared" si="16"/>
        <v>20</v>
      </c>
      <c r="S69">
        <f>96*4</f>
        <v>384</v>
      </c>
    </row>
    <row r="70" spans="1:19">
      <c r="A70" s="8" t="s">
        <v>112</v>
      </c>
      <c r="B70" s="15">
        <f>'[1]09'!B72</f>
        <v>165</v>
      </c>
      <c r="C70" s="16">
        <f>'[1]09'!C72</f>
        <v>110</v>
      </c>
      <c r="D70" s="16">
        <f>'[1]09'!D72</f>
        <v>0</v>
      </c>
      <c r="E70" s="16">
        <f>'[1]09'!E72</f>
        <v>0</v>
      </c>
      <c r="F70" s="15">
        <f t="shared" si="17"/>
        <v>275</v>
      </c>
      <c r="G70" s="15">
        <f>'[1]09'!H72</f>
        <v>0</v>
      </c>
      <c r="H70" s="16">
        <f>'[1]09'!I72</f>
        <v>20</v>
      </c>
      <c r="I70" s="16">
        <f>'[1]09'!J72</f>
        <v>0</v>
      </c>
      <c r="J70" s="16">
        <f>'[1]09'!K72</f>
        <v>0</v>
      </c>
      <c r="K70" s="15">
        <f t="shared" si="15"/>
        <v>20</v>
      </c>
      <c r="L70" s="18">
        <f>frq!C70</f>
        <v>1</v>
      </c>
      <c r="M70" s="16">
        <f t="shared" si="11"/>
        <v>0</v>
      </c>
      <c r="N70" s="16">
        <f t="shared" si="12"/>
        <v>20</v>
      </c>
      <c r="O70" s="16">
        <f t="shared" si="13"/>
        <v>0</v>
      </c>
      <c r="P70" s="16">
        <f t="shared" si="14"/>
        <v>0</v>
      </c>
      <c r="Q70" s="17">
        <f t="shared" si="16"/>
        <v>20</v>
      </c>
    </row>
    <row r="71" spans="1:19">
      <c r="A71" s="8" t="s">
        <v>113</v>
      </c>
      <c r="B71" s="15">
        <f>'[1]09'!B73</f>
        <v>165</v>
      </c>
      <c r="C71" s="16">
        <f>'[1]09'!C73</f>
        <v>110</v>
      </c>
      <c r="D71" s="16">
        <f>'[1]09'!D73</f>
        <v>0</v>
      </c>
      <c r="E71" s="16">
        <f>'[1]09'!E73</f>
        <v>0</v>
      </c>
      <c r="F71" s="15">
        <f t="shared" si="17"/>
        <v>275</v>
      </c>
      <c r="G71" s="15">
        <f>'[1]09'!H73</f>
        <v>0</v>
      </c>
      <c r="H71" s="16">
        <f>'[1]09'!I73</f>
        <v>20</v>
      </c>
      <c r="I71" s="16">
        <f>'[1]09'!J73</f>
        <v>0</v>
      </c>
      <c r="J71" s="16">
        <f>'[1]09'!K73</f>
        <v>0</v>
      </c>
      <c r="K71" s="15">
        <f t="shared" si="15"/>
        <v>20</v>
      </c>
      <c r="L71" s="18">
        <f>frq!C71</f>
        <v>1</v>
      </c>
      <c r="M71" s="16">
        <f t="shared" si="11"/>
        <v>0</v>
      </c>
      <c r="N71" s="16">
        <f t="shared" si="12"/>
        <v>20</v>
      </c>
      <c r="O71" s="16">
        <f t="shared" si="13"/>
        <v>0</v>
      </c>
      <c r="P71" s="16">
        <f t="shared" si="14"/>
        <v>0</v>
      </c>
      <c r="Q71" s="17">
        <f t="shared" si="16"/>
        <v>20</v>
      </c>
    </row>
    <row r="72" spans="1:19">
      <c r="A72" s="8" t="s">
        <v>114</v>
      </c>
      <c r="B72" s="15">
        <f>'[1]09'!B74</f>
        <v>165</v>
      </c>
      <c r="C72" s="16">
        <f>'[1]09'!C74</f>
        <v>110</v>
      </c>
      <c r="D72" s="16">
        <f>'[1]09'!D74</f>
        <v>0</v>
      </c>
      <c r="E72" s="16">
        <f>'[1]09'!E74</f>
        <v>0</v>
      </c>
      <c r="F72" s="15">
        <f t="shared" si="17"/>
        <v>275</v>
      </c>
      <c r="G72" s="15">
        <f>'[1]09'!H74</f>
        <v>0</v>
      </c>
      <c r="H72" s="16">
        <f>'[1]09'!I74</f>
        <v>40</v>
      </c>
      <c r="I72" s="16">
        <f>'[1]09'!J74</f>
        <v>0</v>
      </c>
      <c r="J72" s="16">
        <f>'[1]09'!K74</f>
        <v>0</v>
      </c>
      <c r="K72" s="15">
        <f t="shared" si="15"/>
        <v>40</v>
      </c>
      <c r="L72" s="18">
        <f>frq!C72</f>
        <v>1</v>
      </c>
      <c r="M72" s="16">
        <f t="shared" si="11"/>
        <v>0</v>
      </c>
      <c r="N72" s="16">
        <f t="shared" si="12"/>
        <v>40</v>
      </c>
      <c r="O72" s="16">
        <f t="shared" si="13"/>
        <v>0</v>
      </c>
      <c r="P72" s="16">
        <f t="shared" si="14"/>
        <v>0</v>
      </c>
      <c r="Q72" s="17">
        <f t="shared" si="16"/>
        <v>40</v>
      </c>
    </row>
    <row r="73" spans="1:19">
      <c r="A73" s="8" t="s">
        <v>115</v>
      </c>
      <c r="B73" s="15">
        <f>'[1]09'!B75</f>
        <v>165</v>
      </c>
      <c r="C73" s="16">
        <f>'[1]09'!C75</f>
        <v>110</v>
      </c>
      <c r="D73" s="16">
        <f>'[1]09'!D75</f>
        <v>0</v>
      </c>
      <c r="E73" s="16">
        <f>'[1]09'!E75</f>
        <v>0</v>
      </c>
      <c r="F73" s="15">
        <f t="shared" si="17"/>
        <v>275</v>
      </c>
      <c r="G73" s="15">
        <f>'[1]09'!H75</f>
        <v>0</v>
      </c>
      <c r="H73" s="16">
        <f>'[1]09'!I75</f>
        <v>40</v>
      </c>
      <c r="I73" s="16">
        <f>'[1]09'!J75</f>
        <v>0</v>
      </c>
      <c r="J73" s="16">
        <f>'[1]09'!K75</f>
        <v>0</v>
      </c>
      <c r="K73" s="15">
        <f t="shared" si="15"/>
        <v>40</v>
      </c>
      <c r="L73" s="18">
        <f>frq!C73</f>
        <v>1</v>
      </c>
      <c r="M73" s="16">
        <f t="shared" si="11"/>
        <v>0</v>
      </c>
      <c r="N73" s="16">
        <f t="shared" si="12"/>
        <v>40</v>
      </c>
      <c r="O73" s="16">
        <f t="shared" si="13"/>
        <v>0</v>
      </c>
      <c r="P73" s="16">
        <f t="shared" si="14"/>
        <v>0</v>
      </c>
      <c r="Q73" s="17">
        <f t="shared" si="16"/>
        <v>40</v>
      </c>
    </row>
    <row r="74" spans="1:19">
      <c r="A74" s="8" t="s">
        <v>116</v>
      </c>
      <c r="B74" s="15">
        <f>'[1]09'!B76</f>
        <v>165</v>
      </c>
      <c r="C74" s="16">
        <f>'[1]09'!C76</f>
        <v>110</v>
      </c>
      <c r="D74" s="16">
        <f>'[1]09'!D76</f>
        <v>0</v>
      </c>
      <c r="E74" s="16">
        <f>'[1]09'!E76</f>
        <v>0</v>
      </c>
      <c r="F74" s="15">
        <f t="shared" si="17"/>
        <v>275</v>
      </c>
      <c r="G74" s="15">
        <f>'[1]09'!H76</f>
        <v>0</v>
      </c>
      <c r="H74" s="16">
        <f>'[1]09'!I76</f>
        <v>40</v>
      </c>
      <c r="I74" s="16">
        <f>'[1]09'!J76</f>
        <v>0</v>
      </c>
      <c r="J74" s="16">
        <f>'[1]09'!K76</f>
        <v>0</v>
      </c>
      <c r="K74" s="15">
        <f t="shared" si="15"/>
        <v>40</v>
      </c>
      <c r="L74" s="18">
        <f>frq!C74</f>
        <v>1</v>
      </c>
      <c r="M74" s="16">
        <f t="shared" si="11"/>
        <v>0</v>
      </c>
      <c r="N74" s="16">
        <f t="shared" si="12"/>
        <v>40</v>
      </c>
      <c r="O74" s="16">
        <f t="shared" si="13"/>
        <v>0</v>
      </c>
      <c r="P74" s="16">
        <f t="shared" si="14"/>
        <v>0</v>
      </c>
      <c r="Q74" s="17">
        <f t="shared" si="16"/>
        <v>40</v>
      </c>
    </row>
    <row r="75" spans="1:19">
      <c r="A75" s="8" t="s">
        <v>117</v>
      </c>
      <c r="B75" s="15">
        <f>'[1]09'!B77</f>
        <v>165</v>
      </c>
      <c r="C75" s="16">
        <f>'[1]09'!C77</f>
        <v>110</v>
      </c>
      <c r="D75" s="16">
        <f>'[1]09'!D77</f>
        <v>0</v>
      </c>
      <c r="E75" s="16">
        <f>'[1]09'!E77</f>
        <v>0</v>
      </c>
      <c r="F75" s="15">
        <f t="shared" si="17"/>
        <v>275</v>
      </c>
      <c r="G75" s="15">
        <f>'[1]09'!H77</f>
        <v>0</v>
      </c>
      <c r="H75" s="16">
        <f>'[1]09'!I77</f>
        <v>65</v>
      </c>
      <c r="I75" s="16">
        <f>'[1]09'!J77</f>
        <v>0</v>
      </c>
      <c r="J75" s="16">
        <f>'[1]09'!K77</f>
        <v>0</v>
      </c>
      <c r="K75" s="15">
        <f t="shared" si="15"/>
        <v>65</v>
      </c>
      <c r="L75" s="18">
        <f>frq!C75</f>
        <v>1</v>
      </c>
      <c r="M75" s="16">
        <f t="shared" si="11"/>
        <v>0</v>
      </c>
      <c r="N75" s="16">
        <f t="shared" si="12"/>
        <v>65</v>
      </c>
      <c r="O75" s="16">
        <f t="shared" si="13"/>
        <v>0</v>
      </c>
      <c r="P75" s="16">
        <f t="shared" si="14"/>
        <v>0</v>
      </c>
      <c r="Q75" s="17">
        <f t="shared" si="16"/>
        <v>65</v>
      </c>
    </row>
    <row r="76" spans="1:19">
      <c r="A76" s="8" t="s">
        <v>118</v>
      </c>
      <c r="B76" s="15">
        <f>'[1]09'!B78</f>
        <v>165</v>
      </c>
      <c r="C76" s="16">
        <f>'[1]09'!C78</f>
        <v>110</v>
      </c>
      <c r="D76" s="16">
        <f>'[1]09'!D78</f>
        <v>0</v>
      </c>
      <c r="E76" s="16">
        <f>'[1]09'!E78</f>
        <v>0</v>
      </c>
      <c r="F76" s="15">
        <f t="shared" si="17"/>
        <v>275</v>
      </c>
      <c r="G76" s="15">
        <f>'[1]09'!H78</f>
        <v>0</v>
      </c>
      <c r="H76" s="16">
        <f>'[1]09'!I78</f>
        <v>65</v>
      </c>
      <c r="I76" s="16">
        <f>'[1]09'!J78</f>
        <v>0</v>
      </c>
      <c r="J76" s="16">
        <f>'[1]09'!K78</f>
        <v>0</v>
      </c>
      <c r="K76" s="15">
        <f t="shared" si="15"/>
        <v>65</v>
      </c>
      <c r="L76" s="18">
        <f>frq!C76</f>
        <v>1</v>
      </c>
      <c r="M76" s="16">
        <f t="shared" si="11"/>
        <v>0</v>
      </c>
      <c r="N76" s="16">
        <f t="shared" si="12"/>
        <v>65</v>
      </c>
      <c r="O76" s="16">
        <f t="shared" si="13"/>
        <v>0</v>
      </c>
      <c r="P76" s="16">
        <f t="shared" si="14"/>
        <v>0</v>
      </c>
      <c r="Q76" s="17">
        <f t="shared" si="16"/>
        <v>65</v>
      </c>
    </row>
    <row r="77" spans="1:19">
      <c r="A77" s="8" t="s">
        <v>119</v>
      </c>
      <c r="B77" s="15">
        <f>'[1]09'!B79</f>
        <v>165</v>
      </c>
      <c r="C77" s="16">
        <f>'[1]09'!C79</f>
        <v>110</v>
      </c>
      <c r="D77" s="16">
        <f>'[1]09'!D79</f>
        <v>0</v>
      </c>
      <c r="E77" s="16">
        <f>'[1]09'!E79</f>
        <v>0</v>
      </c>
      <c r="F77" s="15">
        <f t="shared" si="17"/>
        <v>275</v>
      </c>
      <c r="G77" s="15">
        <f>'[1]09'!H79</f>
        <v>0</v>
      </c>
      <c r="H77" s="16">
        <f>'[1]09'!I79</f>
        <v>65</v>
      </c>
      <c r="I77" s="16">
        <f>'[1]09'!J79</f>
        <v>0</v>
      </c>
      <c r="J77" s="16">
        <f>'[1]09'!K79</f>
        <v>0</v>
      </c>
      <c r="K77" s="15">
        <f t="shared" si="15"/>
        <v>65</v>
      </c>
      <c r="L77" s="18">
        <f>frq!C77</f>
        <v>1</v>
      </c>
      <c r="M77" s="16">
        <f t="shared" si="11"/>
        <v>0</v>
      </c>
      <c r="N77" s="16">
        <f t="shared" si="12"/>
        <v>65</v>
      </c>
      <c r="O77" s="16">
        <f t="shared" si="13"/>
        <v>0</v>
      </c>
      <c r="P77" s="16">
        <f t="shared" si="14"/>
        <v>0</v>
      </c>
      <c r="Q77" s="17">
        <f t="shared" si="16"/>
        <v>65</v>
      </c>
    </row>
    <row r="78" spans="1:19">
      <c r="A78" s="8" t="s">
        <v>120</v>
      </c>
      <c r="B78" s="15">
        <f>'[1]09'!B80</f>
        <v>165</v>
      </c>
      <c r="C78" s="16">
        <f>'[1]09'!C80</f>
        <v>110</v>
      </c>
      <c r="D78" s="16">
        <f>'[1]09'!D80</f>
        <v>0</v>
      </c>
      <c r="E78" s="16">
        <f>'[1]09'!E80</f>
        <v>0</v>
      </c>
      <c r="F78" s="15">
        <f t="shared" si="17"/>
        <v>275</v>
      </c>
      <c r="G78" s="15">
        <f>'[1]09'!H80</f>
        <v>0</v>
      </c>
      <c r="H78" s="16">
        <f>'[1]09'!I80</f>
        <v>65</v>
      </c>
      <c r="I78" s="16">
        <f>'[1]09'!J80</f>
        <v>0</v>
      </c>
      <c r="J78" s="16">
        <f>'[1]09'!K80</f>
        <v>0</v>
      </c>
      <c r="K78" s="15">
        <f t="shared" si="15"/>
        <v>65</v>
      </c>
      <c r="L78" s="18">
        <f>frq!C78</f>
        <v>1</v>
      </c>
      <c r="M78" s="16">
        <f t="shared" si="11"/>
        <v>0</v>
      </c>
      <c r="N78" s="16">
        <f t="shared" si="12"/>
        <v>65</v>
      </c>
      <c r="O78" s="16">
        <f t="shared" si="13"/>
        <v>0</v>
      </c>
      <c r="P78" s="16">
        <f t="shared" si="14"/>
        <v>0</v>
      </c>
      <c r="Q78" s="17">
        <f t="shared" si="16"/>
        <v>65</v>
      </c>
    </row>
    <row r="79" spans="1:19">
      <c r="A79" s="8" t="s">
        <v>121</v>
      </c>
      <c r="B79" s="15">
        <f>'[1]09'!B81</f>
        <v>165</v>
      </c>
      <c r="C79" s="16">
        <f>'[1]09'!C81</f>
        <v>110</v>
      </c>
      <c r="D79" s="16">
        <f>'[1]09'!D81</f>
        <v>0</v>
      </c>
      <c r="E79" s="16">
        <f>'[1]09'!E81</f>
        <v>0</v>
      </c>
      <c r="F79" s="15">
        <f t="shared" si="17"/>
        <v>275</v>
      </c>
      <c r="G79" s="15">
        <f>'[1]09'!H81</f>
        <v>0</v>
      </c>
      <c r="H79" s="16">
        <f>'[1]09'!I81</f>
        <v>85</v>
      </c>
      <c r="I79" s="16">
        <f>'[1]09'!J81</f>
        <v>0</v>
      </c>
      <c r="J79" s="16">
        <f>'[1]09'!K81</f>
        <v>0</v>
      </c>
      <c r="K79" s="15">
        <f t="shared" si="15"/>
        <v>85</v>
      </c>
      <c r="L79" s="18">
        <f>frq!C79</f>
        <v>1</v>
      </c>
      <c r="M79" s="16">
        <f t="shared" si="11"/>
        <v>0</v>
      </c>
      <c r="N79" s="16">
        <f t="shared" si="12"/>
        <v>85</v>
      </c>
      <c r="O79" s="16">
        <f t="shared" si="13"/>
        <v>0</v>
      </c>
      <c r="P79" s="16">
        <f t="shared" si="14"/>
        <v>0</v>
      </c>
      <c r="Q79" s="17">
        <f t="shared" si="16"/>
        <v>85</v>
      </c>
    </row>
    <row r="80" spans="1:19">
      <c r="A80" s="8" t="s">
        <v>122</v>
      </c>
      <c r="B80" s="15">
        <f>'[1]09'!B82</f>
        <v>165</v>
      </c>
      <c r="C80" s="16">
        <f>'[1]09'!C82</f>
        <v>110</v>
      </c>
      <c r="D80" s="16">
        <f>'[1]09'!D82</f>
        <v>0</v>
      </c>
      <c r="E80" s="16">
        <f>'[1]09'!E82</f>
        <v>0</v>
      </c>
      <c r="F80" s="15">
        <f t="shared" si="17"/>
        <v>275</v>
      </c>
      <c r="G80" s="15">
        <f>'[1]09'!H82</f>
        <v>0</v>
      </c>
      <c r="H80" s="16">
        <f>'[1]09'!I82</f>
        <v>85</v>
      </c>
      <c r="I80" s="16">
        <f>'[1]09'!J82</f>
        <v>0</v>
      </c>
      <c r="J80" s="16">
        <f>'[1]09'!K82</f>
        <v>0</v>
      </c>
      <c r="K80" s="15">
        <f t="shared" si="15"/>
        <v>85</v>
      </c>
      <c r="L80" s="18">
        <f>frq!C80</f>
        <v>1</v>
      </c>
      <c r="M80" s="16">
        <f t="shared" si="11"/>
        <v>0</v>
      </c>
      <c r="N80" s="16">
        <f t="shared" si="12"/>
        <v>85</v>
      </c>
      <c r="O80" s="16">
        <f t="shared" si="13"/>
        <v>0</v>
      </c>
      <c r="P80" s="16">
        <f t="shared" si="14"/>
        <v>0</v>
      </c>
      <c r="Q80" s="17">
        <f t="shared" si="16"/>
        <v>85</v>
      </c>
    </row>
    <row r="81" spans="1:17">
      <c r="A81" s="8" t="s">
        <v>123</v>
      </c>
      <c r="B81" s="15">
        <f>'[1]09'!B83</f>
        <v>165</v>
      </c>
      <c r="C81" s="16">
        <f>'[1]09'!C83</f>
        <v>110</v>
      </c>
      <c r="D81" s="16">
        <f>'[1]09'!D83</f>
        <v>0</v>
      </c>
      <c r="E81" s="16">
        <f>'[1]09'!E83</f>
        <v>0</v>
      </c>
      <c r="F81" s="15">
        <f t="shared" si="17"/>
        <v>275</v>
      </c>
      <c r="G81" s="15">
        <f>'[1]09'!H83</f>
        <v>0</v>
      </c>
      <c r="H81" s="16">
        <f>'[1]09'!I83</f>
        <v>85</v>
      </c>
      <c r="I81" s="16">
        <f>'[1]09'!J83</f>
        <v>0</v>
      </c>
      <c r="J81" s="16">
        <f>'[1]09'!K83</f>
        <v>0</v>
      </c>
      <c r="K81" s="15">
        <f t="shared" si="15"/>
        <v>85</v>
      </c>
      <c r="L81" s="18">
        <f>frq!C81</f>
        <v>1</v>
      </c>
      <c r="M81" s="16">
        <f t="shared" si="11"/>
        <v>0</v>
      </c>
      <c r="N81" s="16">
        <f t="shared" si="12"/>
        <v>85</v>
      </c>
      <c r="O81" s="16">
        <f t="shared" si="13"/>
        <v>0</v>
      </c>
      <c r="P81" s="16">
        <f t="shared" si="14"/>
        <v>0</v>
      </c>
      <c r="Q81" s="17">
        <f t="shared" si="16"/>
        <v>85</v>
      </c>
    </row>
    <row r="82" spans="1:17">
      <c r="A82" s="8" t="s">
        <v>124</v>
      </c>
      <c r="B82" s="15">
        <f>'[1]09'!B84</f>
        <v>165</v>
      </c>
      <c r="C82" s="16">
        <f>'[1]09'!C84</f>
        <v>110</v>
      </c>
      <c r="D82" s="16">
        <f>'[1]09'!D84</f>
        <v>0</v>
      </c>
      <c r="E82" s="16">
        <f>'[1]09'!E84</f>
        <v>0</v>
      </c>
      <c r="F82" s="15">
        <f t="shared" si="17"/>
        <v>275</v>
      </c>
      <c r="G82" s="15">
        <f>'[1]09'!H84</f>
        <v>0</v>
      </c>
      <c r="H82" s="16">
        <f>'[1]09'!I84</f>
        <v>85</v>
      </c>
      <c r="I82" s="16">
        <f>'[1]09'!J84</f>
        <v>0</v>
      </c>
      <c r="J82" s="16">
        <f>'[1]09'!K84</f>
        <v>0</v>
      </c>
      <c r="K82" s="15">
        <f t="shared" si="15"/>
        <v>85</v>
      </c>
      <c r="L82" s="18">
        <f>frq!C82</f>
        <v>1</v>
      </c>
      <c r="M82" s="16">
        <f t="shared" si="11"/>
        <v>0</v>
      </c>
      <c r="N82" s="16">
        <f t="shared" si="12"/>
        <v>85</v>
      </c>
      <c r="O82" s="16">
        <f t="shared" si="13"/>
        <v>0</v>
      </c>
      <c r="P82" s="16">
        <f t="shared" si="14"/>
        <v>0</v>
      </c>
      <c r="Q82" s="17">
        <f t="shared" si="16"/>
        <v>85</v>
      </c>
    </row>
    <row r="83" spans="1:17">
      <c r="A83" s="8" t="s">
        <v>125</v>
      </c>
      <c r="B83" s="15">
        <f>'[1]09'!B85</f>
        <v>165</v>
      </c>
      <c r="C83" s="16">
        <f>'[1]09'!C85</f>
        <v>110</v>
      </c>
      <c r="D83" s="16">
        <f>'[1]09'!D85</f>
        <v>0</v>
      </c>
      <c r="E83" s="16">
        <f>'[1]09'!E85</f>
        <v>0</v>
      </c>
      <c r="F83" s="15">
        <f t="shared" si="17"/>
        <v>275</v>
      </c>
      <c r="G83" s="15">
        <f>'[1]09'!H85</f>
        <v>0</v>
      </c>
      <c r="H83" s="16">
        <f>'[1]09'!I85</f>
        <v>85</v>
      </c>
      <c r="I83" s="16">
        <f>'[1]09'!J85</f>
        <v>0</v>
      </c>
      <c r="J83" s="16">
        <f>'[1]09'!K85</f>
        <v>0</v>
      </c>
      <c r="K83" s="15">
        <f t="shared" si="15"/>
        <v>85</v>
      </c>
      <c r="L83" s="18">
        <f>frq!C83</f>
        <v>1</v>
      </c>
      <c r="M83" s="16">
        <f t="shared" si="11"/>
        <v>0</v>
      </c>
      <c r="N83" s="16">
        <f t="shared" si="12"/>
        <v>85</v>
      </c>
      <c r="O83" s="16">
        <f t="shared" si="13"/>
        <v>0</v>
      </c>
      <c r="P83" s="16">
        <f t="shared" si="14"/>
        <v>0</v>
      </c>
      <c r="Q83" s="17">
        <f t="shared" si="16"/>
        <v>85</v>
      </c>
    </row>
    <row r="84" spans="1:17">
      <c r="A84" s="8" t="s">
        <v>126</v>
      </c>
      <c r="B84" s="15">
        <f>'[1]09'!B86</f>
        <v>165</v>
      </c>
      <c r="C84" s="16">
        <f>'[1]09'!C86</f>
        <v>110</v>
      </c>
      <c r="D84" s="16">
        <f>'[1]09'!D86</f>
        <v>0</v>
      </c>
      <c r="E84" s="16">
        <f>'[1]09'!E86</f>
        <v>0</v>
      </c>
      <c r="F84" s="15">
        <f t="shared" si="17"/>
        <v>275</v>
      </c>
      <c r="G84" s="15">
        <f>'[1]09'!H86</f>
        <v>0</v>
      </c>
      <c r="H84" s="16">
        <f>'[1]09'!I86</f>
        <v>85</v>
      </c>
      <c r="I84" s="16">
        <f>'[1]09'!J86</f>
        <v>0</v>
      </c>
      <c r="J84" s="16">
        <f>'[1]09'!K86</f>
        <v>0</v>
      </c>
      <c r="K84" s="15">
        <f t="shared" si="15"/>
        <v>85</v>
      </c>
      <c r="L84" s="18">
        <f>frq!C84</f>
        <v>1</v>
      </c>
      <c r="M84" s="16">
        <f t="shared" si="11"/>
        <v>0</v>
      </c>
      <c r="N84" s="16">
        <f t="shared" si="12"/>
        <v>85</v>
      </c>
      <c r="O84" s="16">
        <f t="shared" si="13"/>
        <v>0</v>
      </c>
      <c r="P84" s="16">
        <f t="shared" si="14"/>
        <v>0</v>
      </c>
      <c r="Q84" s="17">
        <f t="shared" si="16"/>
        <v>85</v>
      </c>
    </row>
    <row r="85" spans="1:17">
      <c r="A85" s="8" t="s">
        <v>127</v>
      </c>
      <c r="B85" s="15">
        <f>'[1]09'!B87</f>
        <v>165</v>
      </c>
      <c r="C85" s="16">
        <f>'[1]09'!C87</f>
        <v>110</v>
      </c>
      <c r="D85" s="16">
        <f>'[1]09'!D87</f>
        <v>0</v>
      </c>
      <c r="E85" s="16">
        <f>'[1]09'!E87</f>
        <v>0</v>
      </c>
      <c r="F85" s="15">
        <f t="shared" si="17"/>
        <v>275</v>
      </c>
      <c r="G85" s="15">
        <f>'[1]09'!H87</f>
        <v>0</v>
      </c>
      <c r="H85" s="16">
        <f>'[1]09'!I87</f>
        <v>85</v>
      </c>
      <c r="I85" s="16">
        <f>'[1]09'!J87</f>
        <v>0</v>
      </c>
      <c r="J85" s="16">
        <f>'[1]09'!K87</f>
        <v>0</v>
      </c>
      <c r="K85" s="15">
        <f t="shared" si="15"/>
        <v>85</v>
      </c>
      <c r="L85" s="18">
        <f>frq!C85</f>
        <v>1</v>
      </c>
      <c r="M85" s="16">
        <f t="shared" si="11"/>
        <v>0</v>
      </c>
      <c r="N85" s="16">
        <f t="shared" si="12"/>
        <v>85</v>
      </c>
      <c r="O85" s="16">
        <f t="shared" si="13"/>
        <v>0</v>
      </c>
      <c r="P85" s="16">
        <f t="shared" si="14"/>
        <v>0</v>
      </c>
      <c r="Q85" s="17">
        <f t="shared" si="16"/>
        <v>85</v>
      </c>
    </row>
    <row r="86" spans="1:17">
      <c r="A86" s="8" t="s">
        <v>128</v>
      </c>
      <c r="B86" s="15">
        <f>'[1]09'!B88</f>
        <v>165</v>
      </c>
      <c r="C86" s="16">
        <f>'[1]09'!C88</f>
        <v>110</v>
      </c>
      <c r="D86" s="16">
        <f>'[1]09'!D88</f>
        <v>0</v>
      </c>
      <c r="E86" s="16">
        <f>'[1]09'!E88</f>
        <v>0</v>
      </c>
      <c r="F86" s="15">
        <f t="shared" si="17"/>
        <v>275</v>
      </c>
      <c r="G86" s="15">
        <f>'[1]09'!H88</f>
        <v>0</v>
      </c>
      <c r="H86" s="16">
        <f>'[1]09'!I88</f>
        <v>85</v>
      </c>
      <c r="I86" s="16">
        <f>'[1]09'!J88</f>
        <v>0</v>
      </c>
      <c r="J86" s="16">
        <f>'[1]09'!K88</f>
        <v>0</v>
      </c>
      <c r="K86" s="15">
        <f t="shared" si="15"/>
        <v>85</v>
      </c>
      <c r="L86" s="18">
        <f>frq!C86</f>
        <v>1</v>
      </c>
      <c r="M86" s="16">
        <f t="shared" si="11"/>
        <v>0</v>
      </c>
      <c r="N86" s="16">
        <f t="shared" si="12"/>
        <v>85</v>
      </c>
      <c r="O86" s="16">
        <f t="shared" si="13"/>
        <v>0</v>
      </c>
      <c r="P86" s="16">
        <f t="shared" si="14"/>
        <v>0</v>
      </c>
      <c r="Q86" s="17">
        <f t="shared" si="16"/>
        <v>85</v>
      </c>
    </row>
    <row r="87" spans="1:17">
      <c r="A87" s="8" t="s">
        <v>129</v>
      </c>
      <c r="B87" s="15">
        <f>'[1]09'!B89</f>
        <v>165</v>
      </c>
      <c r="C87" s="16">
        <f>'[1]09'!C89</f>
        <v>110</v>
      </c>
      <c r="D87" s="16">
        <f>'[1]09'!D89</f>
        <v>0</v>
      </c>
      <c r="E87" s="16">
        <f>'[1]09'!E89</f>
        <v>0</v>
      </c>
      <c r="F87" s="15">
        <f t="shared" si="17"/>
        <v>275</v>
      </c>
      <c r="G87" s="15">
        <f>'[1]09'!H89</f>
        <v>0</v>
      </c>
      <c r="H87" s="16">
        <f>'[1]09'!I89</f>
        <v>85</v>
      </c>
      <c r="I87" s="16">
        <f>'[1]09'!J89</f>
        <v>0</v>
      </c>
      <c r="J87" s="16">
        <f>'[1]09'!K89</f>
        <v>0</v>
      </c>
      <c r="K87" s="15">
        <f t="shared" si="15"/>
        <v>85</v>
      </c>
      <c r="L87" s="18">
        <f>frq!C87</f>
        <v>1</v>
      </c>
      <c r="M87" s="16">
        <f t="shared" si="11"/>
        <v>0</v>
      </c>
      <c r="N87" s="16">
        <f t="shared" si="12"/>
        <v>85</v>
      </c>
      <c r="O87" s="16">
        <f t="shared" si="13"/>
        <v>0</v>
      </c>
      <c r="P87" s="16">
        <f t="shared" si="14"/>
        <v>0</v>
      </c>
      <c r="Q87" s="17">
        <f t="shared" si="16"/>
        <v>85</v>
      </c>
    </row>
    <row r="88" spans="1:17">
      <c r="A88" s="8" t="s">
        <v>130</v>
      </c>
      <c r="B88" s="15">
        <f>'[1]09'!B90</f>
        <v>165</v>
      </c>
      <c r="C88" s="16">
        <f>'[1]09'!C90</f>
        <v>110</v>
      </c>
      <c r="D88" s="16">
        <f>'[1]09'!D90</f>
        <v>0</v>
      </c>
      <c r="E88" s="16">
        <f>'[1]09'!E90</f>
        <v>0</v>
      </c>
      <c r="F88" s="15">
        <f t="shared" si="17"/>
        <v>275</v>
      </c>
      <c r="G88" s="15">
        <f>'[1]09'!H90</f>
        <v>0</v>
      </c>
      <c r="H88" s="16">
        <f>'[1]09'!I90</f>
        <v>85</v>
      </c>
      <c r="I88" s="16">
        <f>'[1]09'!J90</f>
        <v>0</v>
      </c>
      <c r="J88" s="16">
        <f>'[1]09'!K90</f>
        <v>0</v>
      </c>
      <c r="K88" s="15">
        <f t="shared" si="15"/>
        <v>85</v>
      </c>
      <c r="L88" s="18">
        <f>frq!C88</f>
        <v>1</v>
      </c>
      <c r="M88" s="16">
        <f t="shared" si="11"/>
        <v>0</v>
      </c>
      <c r="N88" s="16">
        <f t="shared" si="12"/>
        <v>85</v>
      </c>
      <c r="O88" s="16">
        <f t="shared" si="13"/>
        <v>0</v>
      </c>
      <c r="P88" s="16">
        <f t="shared" si="14"/>
        <v>0</v>
      </c>
      <c r="Q88" s="17">
        <f t="shared" si="16"/>
        <v>85</v>
      </c>
    </row>
    <row r="89" spans="1:17">
      <c r="A89" s="8" t="s">
        <v>131</v>
      </c>
      <c r="B89" s="15">
        <f>'[1]09'!B91</f>
        <v>165</v>
      </c>
      <c r="C89" s="16">
        <f>'[1]09'!C91</f>
        <v>110</v>
      </c>
      <c r="D89" s="16">
        <f>'[1]09'!D91</f>
        <v>0</v>
      </c>
      <c r="E89" s="16">
        <f>'[1]09'!E91</f>
        <v>0</v>
      </c>
      <c r="F89" s="15">
        <f t="shared" si="17"/>
        <v>275</v>
      </c>
      <c r="G89" s="15">
        <f>'[1]09'!H91</f>
        <v>0</v>
      </c>
      <c r="H89" s="16">
        <f>'[1]09'!I91</f>
        <v>85</v>
      </c>
      <c r="I89" s="16">
        <f>'[1]09'!J91</f>
        <v>0</v>
      </c>
      <c r="J89" s="16">
        <f>'[1]09'!K91</f>
        <v>0</v>
      </c>
      <c r="K89" s="15">
        <f t="shared" si="15"/>
        <v>85</v>
      </c>
      <c r="L89" s="18">
        <f>frq!C89</f>
        <v>1</v>
      </c>
      <c r="M89" s="16">
        <f t="shared" si="11"/>
        <v>0</v>
      </c>
      <c r="N89" s="16">
        <f t="shared" si="12"/>
        <v>85</v>
      </c>
      <c r="O89" s="16">
        <f t="shared" si="13"/>
        <v>0</v>
      </c>
      <c r="P89" s="16">
        <f t="shared" si="14"/>
        <v>0</v>
      </c>
      <c r="Q89" s="17">
        <f t="shared" si="16"/>
        <v>85</v>
      </c>
    </row>
    <row r="90" spans="1:17">
      <c r="A90" s="8" t="s">
        <v>132</v>
      </c>
      <c r="B90" s="15">
        <f>'[1]09'!B92</f>
        <v>165</v>
      </c>
      <c r="C90" s="16">
        <f>'[1]09'!C92</f>
        <v>110</v>
      </c>
      <c r="D90" s="16">
        <f>'[1]09'!D92</f>
        <v>0</v>
      </c>
      <c r="E90" s="16">
        <f>'[1]09'!E92</f>
        <v>0</v>
      </c>
      <c r="F90" s="15">
        <f t="shared" si="17"/>
        <v>275</v>
      </c>
      <c r="G90" s="15">
        <f>'[1]09'!H92</f>
        <v>107.17200000000001</v>
      </c>
      <c r="H90" s="16">
        <f>'[1]09'!I92</f>
        <v>0</v>
      </c>
      <c r="I90" s="16">
        <f>'[1]09'!J92</f>
        <v>0</v>
      </c>
      <c r="J90" s="16">
        <f>'[1]09'!K92</f>
        <v>0</v>
      </c>
      <c r="K90" s="15">
        <f t="shared" si="15"/>
        <v>107.17200000000001</v>
      </c>
      <c r="L90" s="18">
        <f>frq!C90</f>
        <v>1</v>
      </c>
      <c r="M90" s="16">
        <f t="shared" si="11"/>
        <v>107.17200000000001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107.17200000000001</v>
      </c>
    </row>
    <row r="91" spans="1:17">
      <c r="A91" s="8" t="s">
        <v>133</v>
      </c>
      <c r="B91" s="15">
        <f>'[1]09'!B93</f>
        <v>165</v>
      </c>
      <c r="C91" s="16">
        <f>'[1]09'!C93</f>
        <v>110</v>
      </c>
      <c r="D91" s="16">
        <f>'[1]09'!D93</f>
        <v>0</v>
      </c>
      <c r="E91" s="16">
        <f>'[1]09'!E93</f>
        <v>0</v>
      </c>
      <c r="F91" s="15">
        <f t="shared" si="17"/>
        <v>275</v>
      </c>
      <c r="G91" s="15">
        <f>'[1]09'!H93</f>
        <v>134.87199999999999</v>
      </c>
      <c r="H91" s="16">
        <f>'[1]09'!I93</f>
        <v>0</v>
      </c>
      <c r="I91" s="16">
        <f>'[1]09'!J93</f>
        <v>0</v>
      </c>
      <c r="J91" s="16">
        <f>'[1]09'!K93</f>
        <v>0</v>
      </c>
      <c r="K91" s="15">
        <f t="shared" si="15"/>
        <v>134.87199999999999</v>
      </c>
      <c r="L91" s="18">
        <f>frq!C91</f>
        <v>1</v>
      </c>
      <c r="M91" s="16">
        <f t="shared" si="11"/>
        <v>134.87199999999999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134.87199999999999</v>
      </c>
    </row>
    <row r="92" spans="1:17">
      <c r="A92" s="8" t="s">
        <v>134</v>
      </c>
      <c r="B92" s="15">
        <f>'[1]09'!B94</f>
        <v>165</v>
      </c>
      <c r="C92" s="16">
        <f>'[1]09'!C94</f>
        <v>110</v>
      </c>
      <c r="D92" s="16">
        <f>'[1]09'!D94</f>
        <v>0</v>
      </c>
      <c r="E92" s="16">
        <f>'[1]09'!E94</f>
        <v>0</v>
      </c>
      <c r="F92" s="15">
        <f t="shared" si="17"/>
        <v>275</v>
      </c>
      <c r="G92" s="15">
        <f>'[1]09'!H94</f>
        <v>137.328</v>
      </c>
      <c r="H92" s="16">
        <f>'[1]09'!I94</f>
        <v>0</v>
      </c>
      <c r="I92" s="16">
        <f>'[1]09'!J94</f>
        <v>0</v>
      </c>
      <c r="J92" s="16">
        <f>'[1]09'!K94</f>
        <v>0</v>
      </c>
      <c r="K92" s="15">
        <f t="shared" si="15"/>
        <v>137.328</v>
      </c>
      <c r="L92" s="18">
        <f>frq!C92</f>
        <v>1</v>
      </c>
      <c r="M92" s="16">
        <f t="shared" si="11"/>
        <v>137.328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137.328</v>
      </c>
    </row>
    <row r="93" spans="1:17">
      <c r="A93" s="8" t="s">
        <v>135</v>
      </c>
      <c r="B93" s="15">
        <f>'[1]09'!B95</f>
        <v>165</v>
      </c>
      <c r="C93" s="16">
        <f>'[1]09'!C95</f>
        <v>110</v>
      </c>
      <c r="D93" s="16">
        <f>'[1]09'!D95</f>
        <v>0</v>
      </c>
      <c r="E93" s="16">
        <f>'[1]09'!E95</f>
        <v>0</v>
      </c>
      <c r="F93" s="15">
        <f t="shared" si="17"/>
        <v>275</v>
      </c>
      <c r="G93" s="15">
        <f>'[1]09'!H95</f>
        <v>133.72800000000001</v>
      </c>
      <c r="H93" s="16">
        <f>'[1]09'!I95</f>
        <v>0</v>
      </c>
      <c r="I93" s="16">
        <f>'[1]09'!J95</f>
        <v>0</v>
      </c>
      <c r="J93" s="16">
        <f>'[1]09'!K95</f>
        <v>0</v>
      </c>
      <c r="K93" s="15">
        <f t="shared" si="15"/>
        <v>133.72800000000001</v>
      </c>
      <c r="L93" s="18">
        <f>frq!C93</f>
        <v>1</v>
      </c>
      <c r="M93" s="16">
        <f t="shared" si="11"/>
        <v>133.72800000000001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133.72800000000001</v>
      </c>
    </row>
    <row r="94" spans="1:17">
      <c r="A94" s="8" t="s">
        <v>136</v>
      </c>
      <c r="B94" s="15">
        <f>'[1]09'!B96</f>
        <v>165</v>
      </c>
      <c r="C94" s="16">
        <f>'[1]09'!C96</f>
        <v>110</v>
      </c>
      <c r="D94" s="16">
        <f>'[1]09'!D96</f>
        <v>0</v>
      </c>
      <c r="E94" s="16">
        <f>'[1]09'!E96</f>
        <v>0</v>
      </c>
      <c r="F94" s="15">
        <f t="shared" si="17"/>
        <v>275</v>
      </c>
      <c r="G94" s="15">
        <f>'[1]09'!H96</f>
        <v>145.036</v>
      </c>
      <c r="H94" s="16">
        <f>'[1]09'!I96</f>
        <v>0</v>
      </c>
      <c r="I94" s="16">
        <f>'[1]09'!J96</f>
        <v>0</v>
      </c>
      <c r="J94" s="16">
        <f>'[1]09'!K96</f>
        <v>0</v>
      </c>
      <c r="K94" s="15">
        <f t="shared" si="15"/>
        <v>145.036</v>
      </c>
      <c r="L94" s="18">
        <f>frq!C94</f>
        <v>1</v>
      </c>
      <c r="M94" s="16">
        <f t="shared" si="11"/>
        <v>145.036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145.036</v>
      </c>
    </row>
    <row r="95" spans="1:17">
      <c r="A95" s="8" t="s">
        <v>137</v>
      </c>
      <c r="B95" s="15">
        <f>'[1]09'!B97</f>
        <v>165</v>
      </c>
      <c r="C95" s="16">
        <f>'[1]09'!C97</f>
        <v>110</v>
      </c>
      <c r="D95" s="16">
        <f>'[1]09'!D97</f>
        <v>0</v>
      </c>
      <c r="E95" s="16">
        <f>'[1]09'!E97</f>
        <v>0</v>
      </c>
      <c r="F95" s="15">
        <f t="shared" si="17"/>
        <v>275</v>
      </c>
      <c r="G95" s="15">
        <f>'[1]09'!H97</f>
        <v>146.80799999999999</v>
      </c>
      <c r="H95" s="16">
        <f>'[1]09'!I97</f>
        <v>0</v>
      </c>
      <c r="I95" s="16">
        <f>'[1]09'!J97</f>
        <v>0</v>
      </c>
      <c r="J95" s="16">
        <f>'[1]09'!K97</f>
        <v>0</v>
      </c>
      <c r="K95" s="15">
        <f t="shared" si="15"/>
        <v>146.80799999999999</v>
      </c>
      <c r="L95" s="18">
        <f>frq!C95</f>
        <v>1</v>
      </c>
      <c r="M95" s="16">
        <f t="shared" si="11"/>
        <v>146.80799999999999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146.80799999999999</v>
      </c>
    </row>
    <row r="96" spans="1:17">
      <c r="A96" s="8" t="s">
        <v>138</v>
      </c>
      <c r="B96" s="15">
        <f>'[1]09'!B98</f>
        <v>165</v>
      </c>
      <c r="C96" s="16">
        <f>'[1]09'!C98</f>
        <v>110</v>
      </c>
      <c r="D96" s="16">
        <f>'[1]09'!D98</f>
        <v>0</v>
      </c>
      <c r="E96" s="16">
        <f>'[1]09'!E98</f>
        <v>0</v>
      </c>
      <c r="F96" s="15">
        <f t="shared" si="17"/>
        <v>275</v>
      </c>
      <c r="G96" s="15">
        <f>'[1]09'!H98</f>
        <v>145.26400000000001</v>
      </c>
      <c r="H96" s="16">
        <f>'[1]09'!I98</f>
        <v>0</v>
      </c>
      <c r="I96" s="16">
        <f>'[1]09'!J98</f>
        <v>0</v>
      </c>
      <c r="J96" s="16">
        <f>'[1]09'!K98</f>
        <v>0</v>
      </c>
      <c r="K96" s="15">
        <f t="shared" si="15"/>
        <v>145.26400000000001</v>
      </c>
      <c r="L96" s="18">
        <f>frq!C96</f>
        <v>1</v>
      </c>
      <c r="M96" s="16">
        <f t="shared" si="11"/>
        <v>145.26400000000001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145.26400000000001</v>
      </c>
    </row>
    <row r="97" spans="1:17">
      <c r="A97" s="8" t="s">
        <v>139</v>
      </c>
      <c r="B97" s="15">
        <f>'[1]09'!B99</f>
        <v>165</v>
      </c>
      <c r="C97" s="16">
        <f>'[1]09'!C99</f>
        <v>110</v>
      </c>
      <c r="D97" s="16">
        <f>'[1]09'!D99</f>
        <v>0</v>
      </c>
      <c r="E97" s="16">
        <f>'[1]09'!E99</f>
        <v>0</v>
      </c>
      <c r="F97" s="15">
        <f t="shared" si="17"/>
        <v>275</v>
      </c>
      <c r="G97" s="15">
        <f>'[1]09'!H99</f>
        <v>142.48400000000001</v>
      </c>
      <c r="H97" s="16">
        <f>'[1]09'!I99</f>
        <v>0</v>
      </c>
      <c r="I97" s="16">
        <f>'[1]09'!J99</f>
        <v>0</v>
      </c>
      <c r="J97" s="16">
        <f>'[1]09'!K99</f>
        <v>0</v>
      </c>
      <c r="K97" s="15">
        <f t="shared" si="15"/>
        <v>142.48400000000001</v>
      </c>
      <c r="L97" s="18">
        <f>frq!C97</f>
        <v>1</v>
      </c>
      <c r="M97" s="16">
        <f t="shared" si="11"/>
        <v>142.48400000000001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142.48400000000001</v>
      </c>
    </row>
    <row r="98" spans="1:17">
      <c r="A98" s="8" t="s">
        <v>140</v>
      </c>
      <c r="B98" s="15">
        <f>'[1]09'!B100</f>
        <v>165</v>
      </c>
      <c r="C98" s="16">
        <f>'[1]09'!C100</f>
        <v>110</v>
      </c>
      <c r="D98" s="16">
        <f>'[1]09'!D100</f>
        <v>0</v>
      </c>
      <c r="E98" s="16">
        <f>'[1]09'!E100</f>
        <v>0</v>
      </c>
      <c r="F98" s="15">
        <f t="shared" si="17"/>
        <v>275</v>
      </c>
      <c r="G98" s="15">
        <f>'[1]09'!H100</f>
        <v>143.11199999999999</v>
      </c>
      <c r="H98" s="16">
        <f>'[1]09'!I100</f>
        <v>0</v>
      </c>
      <c r="I98" s="16">
        <f>'[1]09'!J100</f>
        <v>0</v>
      </c>
      <c r="J98" s="16">
        <f>'[1]09'!K100</f>
        <v>0</v>
      </c>
      <c r="K98" s="15">
        <f t="shared" si="15"/>
        <v>143.11199999999999</v>
      </c>
      <c r="L98" s="18">
        <f>frq!C98</f>
        <v>1</v>
      </c>
      <c r="M98" s="16">
        <f t="shared" si="11"/>
        <v>143.11199999999999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143.11199999999999</v>
      </c>
    </row>
    <row r="99" spans="1:17">
      <c r="A99" s="8" t="s">
        <v>175</v>
      </c>
      <c r="B99" s="15">
        <f t="shared" ref="B99:Q99" si="18">SUM(B3:B98)/4000</f>
        <v>3.96</v>
      </c>
      <c r="C99" s="15">
        <f t="shared" si="18"/>
        <v>2.64</v>
      </c>
      <c r="D99" s="15">
        <f t="shared" si="18"/>
        <v>0</v>
      </c>
      <c r="E99" s="15">
        <f t="shared" si="18"/>
        <v>0</v>
      </c>
      <c r="F99" s="15">
        <f t="shared" si="18"/>
        <v>6.6</v>
      </c>
      <c r="G99" s="15">
        <f t="shared" si="18"/>
        <v>0.30895100000000003</v>
      </c>
      <c r="H99" s="15">
        <f t="shared" si="18"/>
        <v>0.35375000000000001</v>
      </c>
      <c r="I99" s="15">
        <f t="shared" si="18"/>
        <v>0</v>
      </c>
      <c r="J99" s="15">
        <f t="shared" si="18"/>
        <v>0</v>
      </c>
      <c r="K99" s="15">
        <f t="shared" si="18"/>
        <v>0.66270099999999998</v>
      </c>
      <c r="L99" s="15">
        <f t="shared" si="18"/>
        <v>2.4E-2</v>
      </c>
      <c r="M99" s="15">
        <f t="shared" si="18"/>
        <v>0.30895100000000003</v>
      </c>
      <c r="N99" s="15">
        <f t="shared" si="18"/>
        <v>0.35375000000000001</v>
      </c>
      <c r="O99" s="15">
        <f t="shared" si="18"/>
        <v>0</v>
      </c>
      <c r="P99" s="15">
        <f t="shared" si="18"/>
        <v>0</v>
      </c>
      <c r="Q99" s="15">
        <f t="shared" si="18"/>
        <v>0.66270099999999998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44935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'[2]09'!B5</f>
        <v>84</v>
      </c>
      <c r="C3" s="205">
        <f>'[2]09'!C5</f>
        <v>0</v>
      </c>
      <c r="D3" s="205">
        <f>'[2]09'!D5</f>
        <v>0</v>
      </c>
      <c r="E3" s="205">
        <f>'[2]09'!E5</f>
        <v>0</v>
      </c>
      <c r="F3" s="15">
        <f>SUM(B3:E3)</f>
        <v>84</v>
      </c>
      <c r="G3" s="204">
        <f>'[2]09'!H5</f>
        <v>39</v>
      </c>
      <c r="H3" s="205">
        <f>'[2]09'!I5</f>
        <v>0</v>
      </c>
      <c r="I3" s="205">
        <f>'[2]09'!J5</f>
        <v>0</v>
      </c>
      <c r="J3" s="205">
        <f>'[2]09'!K5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'[2]09'!B6</f>
        <v>84</v>
      </c>
      <c r="C4" s="205">
        <f>'[2]09'!C6</f>
        <v>0</v>
      </c>
      <c r="D4" s="205">
        <f>'[2]09'!D6</f>
        <v>0</v>
      </c>
      <c r="E4" s="205">
        <f>'[2]09'!E6</f>
        <v>0</v>
      </c>
      <c r="F4" s="15">
        <f>SUM(B4:E4)</f>
        <v>84</v>
      </c>
      <c r="G4" s="204">
        <f>'[2]09'!H6</f>
        <v>39</v>
      </c>
      <c r="H4" s="205">
        <f>'[2]09'!I6</f>
        <v>0</v>
      </c>
      <c r="I4" s="205">
        <f>'[2]09'!J6</f>
        <v>0</v>
      </c>
      <c r="J4" s="205">
        <f>'[2]09'!K6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'[2]09'!B7</f>
        <v>84</v>
      </c>
      <c r="C5" s="205">
        <f>'[2]09'!C7</f>
        <v>0</v>
      </c>
      <c r="D5" s="205">
        <f>'[2]09'!D7</f>
        <v>0</v>
      </c>
      <c r="E5" s="205">
        <f>'[2]09'!E7</f>
        <v>0</v>
      </c>
      <c r="F5" s="15">
        <f t="shared" ref="F5:F68" si="6">SUM(B5:E5)</f>
        <v>84</v>
      </c>
      <c r="G5" s="204">
        <f>'[2]09'!H7</f>
        <v>39</v>
      </c>
      <c r="H5" s="205">
        <f>'[2]09'!I7</f>
        <v>0</v>
      </c>
      <c r="I5" s="205">
        <f>'[2]09'!J7</f>
        <v>0</v>
      </c>
      <c r="J5" s="205">
        <f>'[2]09'!K7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'[2]09'!B8</f>
        <v>84</v>
      </c>
      <c r="C6" s="205">
        <f>'[2]09'!C8</f>
        <v>0</v>
      </c>
      <c r="D6" s="205">
        <f>'[2]09'!D8</f>
        <v>0</v>
      </c>
      <c r="E6" s="205">
        <f>'[2]09'!E8</f>
        <v>0</v>
      </c>
      <c r="F6" s="15">
        <f t="shared" si="6"/>
        <v>84</v>
      </c>
      <c r="G6" s="204">
        <f>'[2]09'!H8</f>
        <v>39</v>
      </c>
      <c r="H6" s="205">
        <f>'[2]09'!I8</f>
        <v>0</v>
      </c>
      <c r="I6" s="205">
        <f>'[2]09'!J8</f>
        <v>0</v>
      </c>
      <c r="J6" s="205">
        <f>'[2]09'!K8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'[2]09'!B9</f>
        <v>84</v>
      </c>
      <c r="C7" s="205">
        <f>'[2]09'!C9</f>
        <v>0</v>
      </c>
      <c r="D7" s="205">
        <f>'[2]09'!D9</f>
        <v>0</v>
      </c>
      <c r="E7" s="205">
        <f>'[2]09'!E9</f>
        <v>0</v>
      </c>
      <c r="F7" s="15">
        <f t="shared" si="6"/>
        <v>84</v>
      </c>
      <c r="G7" s="204">
        <f>'[2]09'!H9</f>
        <v>40</v>
      </c>
      <c r="H7" s="205">
        <f>'[2]09'!I9</f>
        <v>0</v>
      </c>
      <c r="I7" s="205">
        <f>'[2]09'!J9</f>
        <v>0</v>
      </c>
      <c r="J7" s="205">
        <f>'[2]09'!K9</f>
        <v>0</v>
      </c>
      <c r="K7" s="15">
        <f t="shared" si="3"/>
        <v>40</v>
      </c>
      <c r="L7" s="18">
        <f>frq!C7</f>
        <v>1</v>
      </c>
      <c r="M7" s="167">
        <f t="shared" si="4"/>
        <v>39.6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39.6</v>
      </c>
      <c r="R7" s="18">
        <v>0.4</v>
      </c>
    </row>
    <row r="8" spans="1:18">
      <c r="A8" s="8" t="s">
        <v>50</v>
      </c>
      <c r="B8" s="204">
        <f>'[2]09'!B10</f>
        <v>84</v>
      </c>
      <c r="C8" s="205">
        <f>'[2]09'!C10</f>
        <v>0</v>
      </c>
      <c r="D8" s="205">
        <f>'[2]09'!D10</f>
        <v>0</v>
      </c>
      <c r="E8" s="205">
        <f>'[2]09'!E10</f>
        <v>0</v>
      </c>
      <c r="F8" s="15">
        <f t="shared" si="6"/>
        <v>84</v>
      </c>
      <c r="G8" s="204">
        <f>'[2]09'!H10</f>
        <v>40</v>
      </c>
      <c r="H8" s="205">
        <f>'[2]09'!I10</f>
        <v>0</v>
      </c>
      <c r="I8" s="205">
        <f>'[2]09'!J10</f>
        <v>0</v>
      </c>
      <c r="J8" s="205">
        <f>'[2]09'!K10</f>
        <v>0</v>
      </c>
      <c r="K8" s="15">
        <f t="shared" si="3"/>
        <v>40</v>
      </c>
      <c r="L8" s="18">
        <f>frq!C8</f>
        <v>1</v>
      </c>
      <c r="M8" s="167">
        <f t="shared" si="4"/>
        <v>39.6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39.6</v>
      </c>
      <c r="R8" s="18">
        <v>0.4</v>
      </c>
    </row>
    <row r="9" spans="1:18">
      <c r="A9" s="8" t="s">
        <v>51</v>
      </c>
      <c r="B9" s="204">
        <f>'[2]09'!B11</f>
        <v>84</v>
      </c>
      <c r="C9" s="205">
        <f>'[2]09'!C11</f>
        <v>0</v>
      </c>
      <c r="D9" s="205">
        <f>'[2]09'!D11</f>
        <v>0</v>
      </c>
      <c r="E9" s="205">
        <f>'[2]09'!E11</f>
        <v>0</v>
      </c>
      <c r="F9" s="15">
        <f t="shared" si="6"/>
        <v>84</v>
      </c>
      <c r="G9" s="204">
        <f>'[2]09'!H11</f>
        <v>40</v>
      </c>
      <c r="H9" s="205">
        <f>'[2]09'!I11</f>
        <v>0</v>
      </c>
      <c r="I9" s="205">
        <f>'[2]09'!J11</f>
        <v>0</v>
      </c>
      <c r="J9" s="205">
        <f>'[2]09'!K11</f>
        <v>0</v>
      </c>
      <c r="K9" s="15">
        <f t="shared" si="3"/>
        <v>40</v>
      </c>
      <c r="L9" s="18">
        <f>frq!C9</f>
        <v>1</v>
      </c>
      <c r="M9" s="167">
        <f t="shared" si="4"/>
        <v>39.6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39.6</v>
      </c>
      <c r="R9" s="18">
        <v>0.4</v>
      </c>
    </row>
    <row r="10" spans="1:18">
      <c r="A10" s="8" t="s">
        <v>52</v>
      </c>
      <c r="B10" s="204">
        <f>'[2]09'!B12</f>
        <v>84</v>
      </c>
      <c r="C10" s="205">
        <f>'[2]09'!C12</f>
        <v>0</v>
      </c>
      <c r="D10" s="205">
        <f>'[2]09'!D12</f>
        <v>0</v>
      </c>
      <c r="E10" s="205">
        <f>'[2]09'!E12</f>
        <v>0</v>
      </c>
      <c r="F10" s="15">
        <f t="shared" si="6"/>
        <v>84</v>
      </c>
      <c r="G10" s="204">
        <f>'[2]09'!H12</f>
        <v>40</v>
      </c>
      <c r="H10" s="205">
        <f>'[2]09'!I12</f>
        <v>0</v>
      </c>
      <c r="I10" s="205">
        <f>'[2]09'!J12</f>
        <v>0</v>
      </c>
      <c r="J10" s="205">
        <f>'[2]09'!K12</f>
        <v>0</v>
      </c>
      <c r="K10" s="15">
        <f t="shared" si="3"/>
        <v>40</v>
      </c>
      <c r="L10" s="18">
        <f>frq!C10</f>
        <v>1</v>
      </c>
      <c r="M10" s="167">
        <f t="shared" si="4"/>
        <v>39.6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39.6</v>
      </c>
      <c r="R10" s="18">
        <v>0.4</v>
      </c>
    </row>
    <row r="11" spans="1:18">
      <c r="A11" s="8" t="s">
        <v>53</v>
      </c>
      <c r="B11" s="204">
        <f>'[2]09'!B13</f>
        <v>84</v>
      </c>
      <c r="C11" s="205">
        <f>'[2]09'!C13</f>
        <v>0</v>
      </c>
      <c r="D11" s="205">
        <f>'[2]09'!D13</f>
        <v>0</v>
      </c>
      <c r="E11" s="205">
        <f>'[2]09'!E13</f>
        <v>0</v>
      </c>
      <c r="F11" s="15">
        <f t="shared" si="6"/>
        <v>84</v>
      </c>
      <c r="G11" s="204">
        <f>'[2]09'!H13</f>
        <v>40</v>
      </c>
      <c r="H11" s="205">
        <f>'[2]09'!I13</f>
        <v>0</v>
      </c>
      <c r="I11" s="205">
        <f>'[2]09'!J13</f>
        <v>0</v>
      </c>
      <c r="J11" s="205">
        <f>'[2]09'!K13</f>
        <v>0</v>
      </c>
      <c r="K11" s="15">
        <f t="shared" si="3"/>
        <v>40</v>
      </c>
      <c r="L11" s="18">
        <f>frq!C11</f>
        <v>1</v>
      </c>
      <c r="M11" s="167">
        <f t="shared" si="4"/>
        <v>39.6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39.6</v>
      </c>
      <c r="R11" s="18">
        <v>0.4</v>
      </c>
    </row>
    <row r="12" spans="1:18">
      <c r="A12" s="8" t="s">
        <v>54</v>
      </c>
      <c r="B12" s="204">
        <f>'[2]09'!B14</f>
        <v>84</v>
      </c>
      <c r="C12" s="205">
        <f>'[2]09'!C14</f>
        <v>0</v>
      </c>
      <c r="D12" s="205">
        <f>'[2]09'!D14</f>
        <v>0</v>
      </c>
      <c r="E12" s="205">
        <f>'[2]09'!E14</f>
        <v>0</v>
      </c>
      <c r="F12" s="15">
        <f t="shared" si="6"/>
        <v>84</v>
      </c>
      <c r="G12" s="204">
        <f>'[2]09'!H14</f>
        <v>40</v>
      </c>
      <c r="H12" s="205">
        <f>'[2]09'!I14</f>
        <v>0</v>
      </c>
      <c r="I12" s="205">
        <f>'[2]09'!J14</f>
        <v>0</v>
      </c>
      <c r="J12" s="205">
        <f>'[2]09'!K14</f>
        <v>0</v>
      </c>
      <c r="K12" s="15">
        <f t="shared" si="3"/>
        <v>40</v>
      </c>
      <c r="L12" s="18">
        <f>frq!C12</f>
        <v>1</v>
      </c>
      <c r="M12" s="167">
        <f t="shared" si="4"/>
        <v>39.6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39.6</v>
      </c>
      <c r="R12" s="18">
        <v>0.4</v>
      </c>
    </row>
    <row r="13" spans="1:18">
      <c r="A13" s="8" t="s">
        <v>55</v>
      </c>
      <c r="B13" s="204">
        <f>'[2]09'!B15</f>
        <v>84</v>
      </c>
      <c r="C13" s="205">
        <f>'[2]09'!C15</f>
        <v>0</v>
      </c>
      <c r="D13" s="205">
        <f>'[2]09'!D15</f>
        <v>0</v>
      </c>
      <c r="E13" s="205">
        <f>'[2]09'!E15</f>
        <v>0</v>
      </c>
      <c r="F13" s="15">
        <f t="shared" si="6"/>
        <v>84</v>
      </c>
      <c r="G13" s="204">
        <f>'[2]09'!H15</f>
        <v>40</v>
      </c>
      <c r="H13" s="205">
        <f>'[2]09'!I15</f>
        <v>0</v>
      </c>
      <c r="I13" s="205">
        <f>'[2]09'!J15</f>
        <v>0</v>
      </c>
      <c r="J13" s="205">
        <f>'[2]09'!K15</f>
        <v>0</v>
      </c>
      <c r="K13" s="15">
        <f t="shared" si="3"/>
        <v>40</v>
      </c>
      <c r="L13" s="18">
        <f>frq!C13</f>
        <v>1</v>
      </c>
      <c r="M13" s="167">
        <f t="shared" si="4"/>
        <v>39.6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39.6</v>
      </c>
      <c r="R13" s="18">
        <v>0.4</v>
      </c>
    </row>
    <row r="14" spans="1:18">
      <c r="A14" s="8" t="s">
        <v>56</v>
      </c>
      <c r="B14" s="204">
        <f>'[2]09'!B16</f>
        <v>84</v>
      </c>
      <c r="C14" s="205">
        <f>'[2]09'!C16</f>
        <v>0</v>
      </c>
      <c r="D14" s="205">
        <f>'[2]09'!D16</f>
        <v>0</v>
      </c>
      <c r="E14" s="205">
        <f>'[2]09'!E16</f>
        <v>0</v>
      </c>
      <c r="F14" s="15">
        <f t="shared" si="6"/>
        <v>84</v>
      </c>
      <c r="G14" s="204">
        <f>'[2]09'!H16</f>
        <v>40</v>
      </c>
      <c r="H14" s="205">
        <f>'[2]09'!I16</f>
        <v>0</v>
      </c>
      <c r="I14" s="205">
        <f>'[2]09'!J16</f>
        <v>0</v>
      </c>
      <c r="J14" s="205">
        <f>'[2]09'!K16</f>
        <v>0</v>
      </c>
      <c r="K14" s="15">
        <f t="shared" si="3"/>
        <v>40</v>
      </c>
      <c r="L14" s="18">
        <f>frq!C14</f>
        <v>1</v>
      </c>
      <c r="M14" s="167">
        <f t="shared" si="4"/>
        <v>39.6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39.6</v>
      </c>
      <c r="R14" s="18">
        <v>0.4</v>
      </c>
    </row>
    <row r="15" spans="1:18">
      <c r="A15" s="8" t="s">
        <v>57</v>
      </c>
      <c r="B15" s="204">
        <f>'[2]09'!B17</f>
        <v>84</v>
      </c>
      <c r="C15" s="205">
        <f>'[2]09'!C17</f>
        <v>0</v>
      </c>
      <c r="D15" s="205">
        <f>'[2]09'!D17</f>
        <v>0</v>
      </c>
      <c r="E15" s="205">
        <f>'[2]09'!E17</f>
        <v>0</v>
      </c>
      <c r="F15" s="15">
        <f t="shared" si="6"/>
        <v>84</v>
      </c>
      <c r="G15" s="204">
        <f>'[2]09'!H17</f>
        <v>40</v>
      </c>
      <c r="H15" s="205">
        <f>'[2]09'!I17</f>
        <v>0</v>
      </c>
      <c r="I15" s="205">
        <f>'[2]09'!J17</f>
        <v>0</v>
      </c>
      <c r="J15" s="205">
        <f>'[2]09'!K17</f>
        <v>0</v>
      </c>
      <c r="K15" s="15">
        <f t="shared" si="3"/>
        <v>40</v>
      </c>
      <c r="L15" s="18">
        <f>frq!C15</f>
        <v>1</v>
      </c>
      <c r="M15" s="167">
        <f t="shared" si="4"/>
        <v>39.6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39.6</v>
      </c>
      <c r="R15" s="18">
        <v>0.4</v>
      </c>
    </row>
    <row r="16" spans="1:18">
      <c r="A16" s="8" t="s">
        <v>58</v>
      </c>
      <c r="B16" s="204">
        <f>'[2]09'!B18</f>
        <v>84</v>
      </c>
      <c r="C16" s="205">
        <f>'[2]09'!C18</f>
        <v>0</v>
      </c>
      <c r="D16" s="205">
        <f>'[2]09'!D18</f>
        <v>0</v>
      </c>
      <c r="E16" s="205">
        <f>'[2]09'!E18</f>
        <v>0</v>
      </c>
      <c r="F16" s="15">
        <f t="shared" si="6"/>
        <v>84</v>
      </c>
      <c r="G16" s="204">
        <f>'[2]09'!H18</f>
        <v>40</v>
      </c>
      <c r="H16" s="205">
        <f>'[2]09'!I18</f>
        <v>0</v>
      </c>
      <c r="I16" s="205">
        <f>'[2]09'!J18</f>
        <v>0</v>
      </c>
      <c r="J16" s="205">
        <f>'[2]09'!K18</f>
        <v>0</v>
      </c>
      <c r="K16" s="15">
        <f t="shared" si="3"/>
        <v>40</v>
      </c>
      <c r="L16" s="18">
        <f>frq!C16</f>
        <v>1</v>
      </c>
      <c r="M16" s="167">
        <f t="shared" si="4"/>
        <v>39.6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39.6</v>
      </c>
      <c r="R16" s="18">
        <v>0.4</v>
      </c>
    </row>
    <row r="17" spans="1:18">
      <c r="A17" s="8" t="s">
        <v>59</v>
      </c>
      <c r="B17" s="204">
        <f>'[2]09'!B19</f>
        <v>84</v>
      </c>
      <c r="C17" s="205">
        <f>'[2]09'!C19</f>
        <v>0</v>
      </c>
      <c r="D17" s="205">
        <f>'[2]09'!D19</f>
        <v>0</v>
      </c>
      <c r="E17" s="205">
        <f>'[2]09'!E19</f>
        <v>0</v>
      </c>
      <c r="F17" s="15">
        <f t="shared" si="6"/>
        <v>84</v>
      </c>
      <c r="G17" s="204">
        <f>'[2]09'!H19</f>
        <v>40</v>
      </c>
      <c r="H17" s="205">
        <f>'[2]09'!I19</f>
        <v>0</v>
      </c>
      <c r="I17" s="205">
        <f>'[2]09'!J19</f>
        <v>0</v>
      </c>
      <c r="J17" s="205">
        <f>'[2]09'!K19</f>
        <v>0</v>
      </c>
      <c r="K17" s="15">
        <f t="shared" si="3"/>
        <v>40</v>
      </c>
      <c r="L17" s="18">
        <f>frq!C17</f>
        <v>1</v>
      </c>
      <c r="M17" s="167">
        <f t="shared" si="4"/>
        <v>39.6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39.6</v>
      </c>
      <c r="R17" s="18">
        <v>0.4</v>
      </c>
    </row>
    <row r="18" spans="1:18">
      <c r="A18" s="8" t="s">
        <v>60</v>
      </c>
      <c r="B18" s="204">
        <f>'[2]09'!B20</f>
        <v>84</v>
      </c>
      <c r="C18" s="205">
        <f>'[2]09'!C20</f>
        <v>0</v>
      </c>
      <c r="D18" s="205">
        <f>'[2]09'!D20</f>
        <v>0</v>
      </c>
      <c r="E18" s="205">
        <f>'[2]09'!E20</f>
        <v>0</v>
      </c>
      <c r="F18" s="15">
        <f t="shared" si="6"/>
        <v>84</v>
      </c>
      <c r="G18" s="204">
        <f>'[2]09'!H20</f>
        <v>40</v>
      </c>
      <c r="H18" s="205">
        <f>'[2]09'!I20</f>
        <v>0</v>
      </c>
      <c r="I18" s="205">
        <f>'[2]09'!J20</f>
        <v>0</v>
      </c>
      <c r="J18" s="205">
        <f>'[2]09'!K20</f>
        <v>0</v>
      </c>
      <c r="K18" s="15">
        <f t="shared" si="3"/>
        <v>40</v>
      </c>
      <c r="L18" s="18">
        <f>frq!C18</f>
        <v>1</v>
      </c>
      <c r="M18" s="167">
        <f t="shared" si="4"/>
        <v>39.6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39.6</v>
      </c>
      <c r="R18" s="18">
        <v>0.4</v>
      </c>
    </row>
    <row r="19" spans="1:18">
      <c r="A19" s="8" t="s">
        <v>61</v>
      </c>
      <c r="B19" s="204">
        <f>'[2]09'!B21</f>
        <v>84</v>
      </c>
      <c r="C19" s="205">
        <f>'[2]09'!C21</f>
        <v>0</v>
      </c>
      <c r="D19" s="205">
        <f>'[2]09'!D21</f>
        <v>0</v>
      </c>
      <c r="E19" s="205">
        <f>'[2]09'!E21</f>
        <v>0</v>
      </c>
      <c r="F19" s="15">
        <f t="shared" si="6"/>
        <v>84</v>
      </c>
      <c r="G19" s="204">
        <f>'[2]09'!H21</f>
        <v>40</v>
      </c>
      <c r="H19" s="205">
        <f>'[2]09'!I21</f>
        <v>0</v>
      </c>
      <c r="I19" s="205">
        <f>'[2]09'!J21</f>
        <v>0</v>
      </c>
      <c r="J19" s="205">
        <f>'[2]09'!K21</f>
        <v>0</v>
      </c>
      <c r="K19" s="15">
        <f t="shared" si="3"/>
        <v>40</v>
      </c>
      <c r="L19" s="18">
        <f>frq!C19</f>
        <v>1</v>
      </c>
      <c r="M19" s="167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</row>
    <row r="20" spans="1:18">
      <c r="A20" s="8" t="s">
        <v>62</v>
      </c>
      <c r="B20" s="204">
        <f>'[2]09'!B22</f>
        <v>84</v>
      </c>
      <c r="C20" s="205">
        <f>'[2]09'!C22</f>
        <v>0</v>
      </c>
      <c r="D20" s="205">
        <f>'[2]09'!D22</f>
        <v>0</v>
      </c>
      <c r="E20" s="205">
        <f>'[2]09'!E22</f>
        <v>0</v>
      </c>
      <c r="F20" s="15">
        <f t="shared" si="6"/>
        <v>84</v>
      </c>
      <c r="G20" s="204">
        <f>'[2]09'!H22</f>
        <v>40</v>
      </c>
      <c r="H20" s="205">
        <f>'[2]09'!I22</f>
        <v>0</v>
      </c>
      <c r="I20" s="205">
        <f>'[2]09'!J22</f>
        <v>0</v>
      </c>
      <c r="J20" s="205">
        <f>'[2]09'!K22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204">
        <f>'[2]09'!B23</f>
        <v>84</v>
      </c>
      <c r="C21" s="205">
        <f>'[2]09'!C23</f>
        <v>0</v>
      </c>
      <c r="D21" s="205">
        <f>'[2]09'!D23</f>
        <v>0</v>
      </c>
      <c r="E21" s="205">
        <f>'[2]09'!E23</f>
        <v>0</v>
      </c>
      <c r="F21" s="15">
        <f t="shared" si="6"/>
        <v>84</v>
      </c>
      <c r="G21" s="204">
        <f>'[2]09'!H23</f>
        <v>40</v>
      </c>
      <c r="H21" s="205">
        <f>'[2]09'!I23</f>
        <v>0</v>
      </c>
      <c r="I21" s="205">
        <f>'[2]09'!J23</f>
        <v>0</v>
      </c>
      <c r="J21" s="205">
        <f>'[2]09'!K23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204">
        <f>'[2]09'!B24</f>
        <v>84</v>
      </c>
      <c r="C22" s="205">
        <f>'[2]09'!C24</f>
        <v>0</v>
      </c>
      <c r="D22" s="205">
        <f>'[2]09'!D24</f>
        <v>0</v>
      </c>
      <c r="E22" s="205">
        <f>'[2]09'!E24</f>
        <v>0</v>
      </c>
      <c r="F22" s="15">
        <f t="shared" si="6"/>
        <v>84</v>
      </c>
      <c r="G22" s="204">
        <f>'[2]09'!H24</f>
        <v>40</v>
      </c>
      <c r="H22" s="205">
        <f>'[2]09'!I24</f>
        <v>0</v>
      </c>
      <c r="I22" s="205">
        <f>'[2]09'!J24</f>
        <v>0</v>
      </c>
      <c r="J22" s="205">
        <f>'[2]09'!K24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204">
        <f>'[2]09'!B25</f>
        <v>84</v>
      </c>
      <c r="C23" s="205">
        <f>'[2]09'!C25</f>
        <v>0</v>
      </c>
      <c r="D23" s="205">
        <f>'[2]09'!D25</f>
        <v>0</v>
      </c>
      <c r="E23" s="205">
        <f>'[2]09'!E25</f>
        <v>0</v>
      </c>
      <c r="F23" s="15">
        <f t="shared" si="6"/>
        <v>84</v>
      </c>
      <c r="G23" s="204">
        <f>'[2]09'!H25</f>
        <v>39</v>
      </c>
      <c r="H23" s="205">
        <f>'[2]09'!I25</f>
        <v>0</v>
      </c>
      <c r="I23" s="205">
        <f>'[2]09'!J25</f>
        <v>0</v>
      </c>
      <c r="J23" s="205">
        <f>'[2]09'!K25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'[2]09'!B26</f>
        <v>84</v>
      </c>
      <c r="C24" s="205">
        <f>'[2]09'!C26</f>
        <v>0</v>
      </c>
      <c r="D24" s="205">
        <f>'[2]09'!D26</f>
        <v>0</v>
      </c>
      <c r="E24" s="205">
        <f>'[2]09'!E26</f>
        <v>0</v>
      </c>
      <c r="F24" s="15">
        <f t="shared" si="6"/>
        <v>84</v>
      </c>
      <c r="G24" s="204">
        <f>'[2]09'!H26</f>
        <v>39</v>
      </c>
      <c r="H24" s="205">
        <f>'[2]09'!I26</f>
        <v>0</v>
      </c>
      <c r="I24" s="205">
        <f>'[2]09'!J26</f>
        <v>0</v>
      </c>
      <c r="J24" s="205">
        <f>'[2]09'!K26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'[2]09'!B27</f>
        <v>84</v>
      </c>
      <c r="C25" s="205">
        <f>'[2]09'!C27</f>
        <v>0</v>
      </c>
      <c r="D25" s="205">
        <f>'[2]09'!D27</f>
        <v>0</v>
      </c>
      <c r="E25" s="205">
        <f>'[2]09'!E27</f>
        <v>0</v>
      </c>
      <c r="F25" s="15">
        <f t="shared" si="6"/>
        <v>84</v>
      </c>
      <c r="G25" s="204">
        <f>'[2]09'!H27</f>
        <v>39</v>
      </c>
      <c r="H25" s="205">
        <f>'[2]09'!I27</f>
        <v>0</v>
      </c>
      <c r="I25" s="205">
        <f>'[2]09'!J27</f>
        <v>0</v>
      </c>
      <c r="J25" s="205">
        <f>'[2]09'!K27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'[2]09'!B28</f>
        <v>84</v>
      </c>
      <c r="C26" s="205">
        <f>'[2]09'!C28</f>
        <v>0</v>
      </c>
      <c r="D26" s="205">
        <f>'[2]09'!D28</f>
        <v>0</v>
      </c>
      <c r="E26" s="205">
        <f>'[2]09'!E28</f>
        <v>0</v>
      </c>
      <c r="F26" s="15">
        <f t="shared" si="6"/>
        <v>84</v>
      </c>
      <c r="G26" s="204">
        <f>'[2]09'!H28</f>
        <v>39</v>
      </c>
      <c r="H26" s="205">
        <f>'[2]09'!I28</f>
        <v>0</v>
      </c>
      <c r="I26" s="205">
        <f>'[2]09'!J28</f>
        <v>0</v>
      </c>
      <c r="J26" s="205">
        <f>'[2]09'!K28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'[2]09'!B29</f>
        <v>84</v>
      </c>
      <c r="C27" s="205">
        <f>'[2]09'!C29</f>
        <v>0</v>
      </c>
      <c r="D27" s="205">
        <f>'[2]09'!D29</f>
        <v>0</v>
      </c>
      <c r="E27" s="205">
        <f>'[2]09'!E29</f>
        <v>0</v>
      </c>
      <c r="F27" s="15">
        <f t="shared" si="6"/>
        <v>84</v>
      </c>
      <c r="G27" s="204">
        <f>'[2]09'!H29</f>
        <v>39</v>
      </c>
      <c r="H27" s="205">
        <f>'[2]09'!I29</f>
        <v>0</v>
      </c>
      <c r="I27" s="205">
        <f>'[2]09'!J29</f>
        <v>0</v>
      </c>
      <c r="J27" s="205">
        <f>'[2]09'!K29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'[2]09'!B30</f>
        <v>84</v>
      </c>
      <c r="C28" s="205">
        <f>'[2]09'!C30</f>
        <v>0</v>
      </c>
      <c r="D28" s="205">
        <f>'[2]09'!D30</f>
        <v>0</v>
      </c>
      <c r="E28" s="205">
        <f>'[2]09'!E30</f>
        <v>0</v>
      </c>
      <c r="F28" s="15">
        <f t="shared" si="6"/>
        <v>84</v>
      </c>
      <c r="G28" s="204">
        <f>'[2]09'!H30</f>
        <v>39</v>
      </c>
      <c r="H28" s="205">
        <f>'[2]09'!I30</f>
        <v>0</v>
      </c>
      <c r="I28" s="205">
        <f>'[2]09'!J30</f>
        <v>0</v>
      </c>
      <c r="J28" s="205">
        <f>'[2]09'!K30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'[2]09'!B31</f>
        <v>84</v>
      </c>
      <c r="C29" s="205">
        <f>'[2]09'!C31</f>
        <v>0</v>
      </c>
      <c r="D29" s="205">
        <f>'[2]09'!D31</f>
        <v>0</v>
      </c>
      <c r="E29" s="205">
        <f>'[2]09'!E31</f>
        <v>0</v>
      </c>
      <c r="F29" s="15">
        <f t="shared" si="6"/>
        <v>84</v>
      </c>
      <c r="G29" s="204">
        <f>'[2]09'!H31</f>
        <v>39</v>
      </c>
      <c r="H29" s="205">
        <f>'[2]09'!I31</f>
        <v>0</v>
      </c>
      <c r="I29" s="205">
        <f>'[2]09'!J31</f>
        <v>0</v>
      </c>
      <c r="J29" s="205">
        <f>'[2]09'!K31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'[2]09'!B32</f>
        <v>84</v>
      </c>
      <c r="C30" s="205">
        <f>'[2]09'!C32</f>
        <v>0</v>
      </c>
      <c r="D30" s="205">
        <f>'[2]09'!D32</f>
        <v>0</v>
      </c>
      <c r="E30" s="205">
        <f>'[2]09'!E32</f>
        <v>0</v>
      </c>
      <c r="F30" s="15">
        <f t="shared" si="6"/>
        <v>84</v>
      </c>
      <c r="G30" s="204">
        <f>'[2]09'!H32</f>
        <v>39</v>
      </c>
      <c r="H30" s="205">
        <f>'[2]09'!I32</f>
        <v>0</v>
      </c>
      <c r="I30" s="205">
        <f>'[2]09'!J32</f>
        <v>0</v>
      </c>
      <c r="J30" s="205">
        <f>'[2]09'!K32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'[2]09'!B33</f>
        <v>84</v>
      </c>
      <c r="C31" s="205">
        <f>'[2]09'!C33</f>
        <v>0</v>
      </c>
      <c r="D31" s="205">
        <f>'[2]09'!D33</f>
        <v>0</v>
      </c>
      <c r="E31" s="205">
        <f>'[2]09'!E33</f>
        <v>0</v>
      </c>
      <c r="F31" s="15">
        <f t="shared" si="6"/>
        <v>84</v>
      </c>
      <c r="G31" s="204">
        <f>'[2]09'!H33</f>
        <v>39</v>
      </c>
      <c r="H31" s="205">
        <f>'[2]09'!I33</f>
        <v>0</v>
      </c>
      <c r="I31" s="205">
        <f>'[2]09'!J33</f>
        <v>0</v>
      </c>
      <c r="J31" s="205">
        <f>'[2]09'!K33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'[2]09'!B34</f>
        <v>84</v>
      </c>
      <c r="C32" s="205">
        <f>'[2]09'!C34</f>
        <v>0</v>
      </c>
      <c r="D32" s="205">
        <f>'[2]09'!D34</f>
        <v>0</v>
      </c>
      <c r="E32" s="205">
        <f>'[2]09'!E34</f>
        <v>0</v>
      </c>
      <c r="F32" s="15">
        <f t="shared" si="6"/>
        <v>84</v>
      </c>
      <c r="G32" s="204">
        <f>'[2]09'!H34</f>
        <v>39</v>
      </c>
      <c r="H32" s="205">
        <f>'[2]09'!I34</f>
        <v>0</v>
      </c>
      <c r="I32" s="205">
        <f>'[2]09'!J34</f>
        <v>0</v>
      </c>
      <c r="J32" s="205">
        <f>'[2]09'!K34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'[2]09'!B35</f>
        <v>84</v>
      </c>
      <c r="C33" s="205">
        <f>'[2]09'!C35</f>
        <v>0</v>
      </c>
      <c r="D33" s="205">
        <f>'[2]09'!D35</f>
        <v>0</v>
      </c>
      <c r="E33" s="205">
        <f>'[2]09'!E35</f>
        <v>0</v>
      </c>
      <c r="F33" s="15">
        <f t="shared" si="6"/>
        <v>84</v>
      </c>
      <c r="G33" s="204">
        <f>'[2]09'!H35</f>
        <v>39</v>
      </c>
      <c r="H33" s="205">
        <f>'[2]09'!I35</f>
        <v>0</v>
      </c>
      <c r="I33" s="205">
        <f>'[2]09'!J35</f>
        <v>0</v>
      </c>
      <c r="J33" s="205">
        <f>'[2]09'!K35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'[2]09'!B36</f>
        <v>84</v>
      </c>
      <c r="C34" s="205">
        <f>'[2]09'!C36</f>
        <v>0</v>
      </c>
      <c r="D34" s="205">
        <f>'[2]09'!D36</f>
        <v>0</v>
      </c>
      <c r="E34" s="205">
        <f>'[2]09'!E36</f>
        <v>0</v>
      </c>
      <c r="F34" s="15">
        <f t="shared" si="6"/>
        <v>84</v>
      </c>
      <c r="G34" s="204">
        <f>'[2]09'!H36</f>
        <v>39</v>
      </c>
      <c r="H34" s="205">
        <f>'[2]09'!I36</f>
        <v>0</v>
      </c>
      <c r="I34" s="205">
        <f>'[2]09'!J36</f>
        <v>0</v>
      </c>
      <c r="J34" s="205">
        <f>'[2]09'!K36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'[2]09'!B37</f>
        <v>84</v>
      </c>
      <c r="C35" s="205">
        <f>'[2]09'!C37</f>
        <v>0</v>
      </c>
      <c r="D35" s="205">
        <f>'[2]09'!D37</f>
        <v>0</v>
      </c>
      <c r="E35" s="205">
        <f>'[2]09'!E37</f>
        <v>0</v>
      </c>
      <c r="F35" s="15">
        <f t="shared" si="6"/>
        <v>84</v>
      </c>
      <c r="G35" s="204">
        <f>'[2]09'!H37</f>
        <v>39</v>
      </c>
      <c r="H35" s="205">
        <f>'[2]09'!I37</f>
        <v>0</v>
      </c>
      <c r="I35" s="205">
        <f>'[2]09'!J37</f>
        <v>0</v>
      </c>
      <c r="J35" s="205">
        <f>'[2]09'!K37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'[2]09'!B38</f>
        <v>84</v>
      </c>
      <c r="C36" s="205">
        <f>'[2]09'!C38</f>
        <v>0</v>
      </c>
      <c r="D36" s="205">
        <f>'[2]09'!D38</f>
        <v>0</v>
      </c>
      <c r="E36" s="205">
        <f>'[2]09'!E38</f>
        <v>0</v>
      </c>
      <c r="F36" s="15">
        <f t="shared" si="6"/>
        <v>84</v>
      </c>
      <c r="G36" s="204">
        <f>'[2]09'!H38</f>
        <v>39</v>
      </c>
      <c r="H36" s="205">
        <f>'[2]09'!I38</f>
        <v>0</v>
      </c>
      <c r="I36" s="205">
        <f>'[2]09'!J38</f>
        <v>0</v>
      </c>
      <c r="J36" s="205">
        <f>'[2]09'!K38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'[2]09'!B39</f>
        <v>84</v>
      </c>
      <c r="C37" s="205">
        <f>'[2]09'!C39</f>
        <v>0</v>
      </c>
      <c r="D37" s="205">
        <f>'[2]09'!D39</f>
        <v>0</v>
      </c>
      <c r="E37" s="205">
        <f>'[2]09'!E39</f>
        <v>0</v>
      </c>
      <c r="F37" s="15">
        <f t="shared" si="6"/>
        <v>84</v>
      </c>
      <c r="G37" s="204">
        <f>'[2]09'!H39</f>
        <v>39</v>
      </c>
      <c r="H37" s="205">
        <f>'[2]09'!I39</f>
        <v>0</v>
      </c>
      <c r="I37" s="205">
        <f>'[2]09'!J39</f>
        <v>0</v>
      </c>
      <c r="J37" s="205">
        <f>'[2]09'!K39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'[2]09'!B40</f>
        <v>84</v>
      </c>
      <c r="C38" s="205">
        <f>'[2]09'!C40</f>
        <v>0</v>
      </c>
      <c r="D38" s="205">
        <f>'[2]09'!D40</f>
        <v>0</v>
      </c>
      <c r="E38" s="205">
        <f>'[2]09'!E40</f>
        <v>0</v>
      </c>
      <c r="F38" s="15">
        <f t="shared" si="6"/>
        <v>84</v>
      </c>
      <c r="G38" s="204">
        <f>'[2]09'!H40</f>
        <v>39</v>
      </c>
      <c r="H38" s="205">
        <f>'[2]09'!I40</f>
        <v>0</v>
      </c>
      <c r="I38" s="205">
        <f>'[2]09'!J40</f>
        <v>0</v>
      </c>
      <c r="J38" s="205">
        <f>'[2]09'!K40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'[2]09'!B41</f>
        <v>84</v>
      </c>
      <c r="C39" s="205">
        <f>'[2]09'!C41</f>
        <v>0</v>
      </c>
      <c r="D39" s="205">
        <f>'[2]09'!D41</f>
        <v>0</v>
      </c>
      <c r="E39" s="205">
        <f>'[2]09'!E41</f>
        <v>0</v>
      </c>
      <c r="F39" s="15">
        <f t="shared" si="6"/>
        <v>84</v>
      </c>
      <c r="G39" s="204">
        <f>'[2]09'!H41</f>
        <v>39</v>
      </c>
      <c r="H39" s="205">
        <f>'[2]09'!I41</f>
        <v>0</v>
      </c>
      <c r="I39" s="205">
        <f>'[2]09'!J41</f>
        <v>0</v>
      </c>
      <c r="J39" s="205">
        <f>'[2]09'!K41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4">
        <f>'[2]09'!B42</f>
        <v>84</v>
      </c>
      <c r="C40" s="205">
        <f>'[2]09'!C42</f>
        <v>0</v>
      </c>
      <c r="D40" s="205">
        <f>'[2]09'!D42</f>
        <v>0</v>
      </c>
      <c r="E40" s="205">
        <f>'[2]09'!E42</f>
        <v>0</v>
      </c>
      <c r="F40" s="15">
        <f t="shared" si="6"/>
        <v>84</v>
      </c>
      <c r="G40" s="204">
        <f>'[2]09'!H42</f>
        <v>39</v>
      </c>
      <c r="H40" s="205">
        <f>'[2]09'!I42</f>
        <v>0</v>
      </c>
      <c r="I40" s="205">
        <f>'[2]09'!J42</f>
        <v>0</v>
      </c>
      <c r="J40" s="205">
        <f>'[2]09'!K42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204">
        <f>'[2]09'!B43</f>
        <v>84</v>
      </c>
      <c r="C41" s="205">
        <f>'[2]09'!C43</f>
        <v>0</v>
      </c>
      <c r="D41" s="205">
        <f>'[2]09'!D43</f>
        <v>0</v>
      </c>
      <c r="E41" s="205">
        <f>'[2]09'!E43</f>
        <v>0</v>
      </c>
      <c r="F41" s="15">
        <f t="shared" si="6"/>
        <v>84</v>
      </c>
      <c r="G41" s="204">
        <f>'[2]09'!H43</f>
        <v>39</v>
      </c>
      <c r="H41" s="205">
        <f>'[2]09'!I43</f>
        <v>0</v>
      </c>
      <c r="I41" s="205">
        <f>'[2]09'!J43</f>
        <v>0</v>
      </c>
      <c r="J41" s="205">
        <f>'[2]09'!K43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204">
        <f>'[2]09'!B44</f>
        <v>84</v>
      </c>
      <c r="C42" s="205">
        <f>'[2]09'!C44</f>
        <v>0</v>
      </c>
      <c r="D42" s="205">
        <f>'[2]09'!D44</f>
        <v>0</v>
      </c>
      <c r="E42" s="205">
        <f>'[2]09'!E44</f>
        <v>0</v>
      </c>
      <c r="F42" s="15">
        <f t="shared" si="6"/>
        <v>84</v>
      </c>
      <c r="G42" s="204">
        <f>'[2]09'!H44</f>
        <v>39</v>
      </c>
      <c r="H42" s="205">
        <f>'[2]09'!I44</f>
        <v>0</v>
      </c>
      <c r="I42" s="205">
        <f>'[2]09'!J44</f>
        <v>0</v>
      </c>
      <c r="J42" s="205">
        <f>'[2]09'!K44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204">
        <f>'[2]09'!B45</f>
        <v>84</v>
      </c>
      <c r="C43" s="205">
        <f>'[2]09'!C45</f>
        <v>0</v>
      </c>
      <c r="D43" s="205">
        <f>'[2]09'!D45</f>
        <v>0</v>
      </c>
      <c r="E43" s="205">
        <f>'[2]09'!E45</f>
        <v>0</v>
      </c>
      <c r="F43" s="15">
        <f t="shared" si="6"/>
        <v>84</v>
      </c>
      <c r="G43" s="204">
        <f>'[2]09'!H45</f>
        <v>40</v>
      </c>
      <c r="H43" s="205">
        <f>'[2]09'!I45</f>
        <v>0</v>
      </c>
      <c r="I43" s="205">
        <f>'[2]09'!J45</f>
        <v>0</v>
      </c>
      <c r="J43" s="205">
        <f>'[2]09'!K45</f>
        <v>0</v>
      </c>
      <c r="K43" s="15">
        <f t="shared" si="3"/>
        <v>40</v>
      </c>
      <c r="L43" s="18">
        <f>frq!C43</f>
        <v>1</v>
      </c>
      <c r="M43" s="167">
        <f t="shared" si="4"/>
        <v>39.299999999999997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39.299999999999997</v>
      </c>
      <c r="R43" s="18">
        <v>0.7</v>
      </c>
    </row>
    <row r="44" spans="1:18">
      <c r="A44" s="8" t="s">
        <v>86</v>
      </c>
      <c r="B44" s="204">
        <f>'[2]09'!B46</f>
        <v>84</v>
      </c>
      <c r="C44" s="205">
        <f>'[2]09'!C46</f>
        <v>0</v>
      </c>
      <c r="D44" s="205">
        <f>'[2]09'!D46</f>
        <v>0</v>
      </c>
      <c r="E44" s="205">
        <f>'[2]09'!E46</f>
        <v>0</v>
      </c>
      <c r="F44" s="15">
        <f t="shared" si="6"/>
        <v>84</v>
      </c>
      <c r="G44" s="204">
        <f>'[2]09'!H46</f>
        <v>40</v>
      </c>
      <c r="H44" s="205">
        <f>'[2]09'!I46</f>
        <v>0</v>
      </c>
      <c r="I44" s="205">
        <f>'[2]09'!J46</f>
        <v>0</v>
      </c>
      <c r="J44" s="205">
        <f>'[2]09'!K46</f>
        <v>0</v>
      </c>
      <c r="K44" s="15">
        <f t="shared" si="3"/>
        <v>40</v>
      </c>
      <c r="L44" s="18">
        <f>frq!C44</f>
        <v>1</v>
      </c>
      <c r="M44" s="167">
        <f t="shared" si="4"/>
        <v>39.299999999999997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39.299999999999997</v>
      </c>
      <c r="R44" s="18">
        <v>0.7</v>
      </c>
    </row>
    <row r="45" spans="1:18">
      <c r="A45" s="8" t="s">
        <v>87</v>
      </c>
      <c r="B45" s="204">
        <f>'[2]09'!B47</f>
        <v>84</v>
      </c>
      <c r="C45" s="205">
        <f>'[2]09'!C47</f>
        <v>0</v>
      </c>
      <c r="D45" s="205">
        <f>'[2]09'!D47</f>
        <v>0</v>
      </c>
      <c r="E45" s="205">
        <f>'[2]09'!E47</f>
        <v>0</v>
      </c>
      <c r="F45" s="15">
        <f t="shared" si="6"/>
        <v>84</v>
      </c>
      <c r="G45" s="204">
        <f>'[2]09'!H47</f>
        <v>40</v>
      </c>
      <c r="H45" s="205">
        <f>'[2]09'!I47</f>
        <v>0</v>
      </c>
      <c r="I45" s="205">
        <f>'[2]09'!J47</f>
        <v>0</v>
      </c>
      <c r="J45" s="205">
        <f>'[2]09'!K47</f>
        <v>0</v>
      </c>
      <c r="K45" s="15">
        <f t="shared" si="3"/>
        <v>40</v>
      </c>
      <c r="L45" s="18">
        <f>frq!C45</f>
        <v>1</v>
      </c>
      <c r="M45" s="167">
        <f t="shared" si="4"/>
        <v>39.299999999999997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39.299999999999997</v>
      </c>
      <c r="R45" s="18">
        <v>0.7</v>
      </c>
    </row>
    <row r="46" spans="1:18">
      <c r="A46" s="8" t="s">
        <v>88</v>
      </c>
      <c r="B46" s="204">
        <f>'[2]09'!B48</f>
        <v>84</v>
      </c>
      <c r="C46" s="205">
        <f>'[2]09'!C48</f>
        <v>0</v>
      </c>
      <c r="D46" s="205">
        <f>'[2]09'!D48</f>
        <v>0</v>
      </c>
      <c r="E46" s="205">
        <f>'[2]09'!E48</f>
        <v>0</v>
      </c>
      <c r="F46" s="15">
        <f t="shared" si="6"/>
        <v>84</v>
      </c>
      <c r="G46" s="204">
        <f>'[2]09'!H48</f>
        <v>40</v>
      </c>
      <c r="H46" s="205">
        <f>'[2]09'!I48</f>
        <v>0</v>
      </c>
      <c r="I46" s="205">
        <f>'[2]09'!J48</f>
        <v>0</v>
      </c>
      <c r="J46" s="205">
        <f>'[2]09'!K48</f>
        <v>0</v>
      </c>
      <c r="K46" s="15">
        <f t="shared" si="3"/>
        <v>40</v>
      </c>
      <c r="L46" s="18">
        <f>frq!C46</f>
        <v>1</v>
      </c>
      <c r="M46" s="167">
        <f t="shared" si="4"/>
        <v>39.299999999999997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39.299999999999997</v>
      </c>
      <c r="R46" s="18">
        <v>0.7</v>
      </c>
    </row>
    <row r="47" spans="1:18">
      <c r="A47" s="8" t="s">
        <v>89</v>
      </c>
      <c r="B47" s="204">
        <f>'[2]09'!B49</f>
        <v>84</v>
      </c>
      <c r="C47" s="205">
        <f>'[2]09'!C49</f>
        <v>0</v>
      </c>
      <c r="D47" s="205">
        <f>'[2]09'!D49</f>
        <v>0</v>
      </c>
      <c r="E47" s="205">
        <f>'[2]09'!E49</f>
        <v>0</v>
      </c>
      <c r="F47" s="15">
        <f t="shared" si="6"/>
        <v>84</v>
      </c>
      <c r="G47" s="204">
        <f>'[2]09'!H49</f>
        <v>40</v>
      </c>
      <c r="H47" s="205">
        <f>'[2]09'!I49</f>
        <v>0</v>
      </c>
      <c r="I47" s="205">
        <f>'[2]09'!J49</f>
        <v>0</v>
      </c>
      <c r="J47" s="205">
        <f>'[2]09'!K49</f>
        <v>0</v>
      </c>
      <c r="K47" s="15">
        <f t="shared" si="3"/>
        <v>40</v>
      </c>
      <c r="L47" s="18">
        <f>frq!C47</f>
        <v>1</v>
      </c>
      <c r="M47" s="167">
        <f t="shared" si="4"/>
        <v>39.299999999999997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39.299999999999997</v>
      </c>
      <c r="R47" s="18">
        <v>0.7</v>
      </c>
    </row>
    <row r="48" spans="1:18">
      <c r="A48" s="8" t="s">
        <v>90</v>
      </c>
      <c r="B48" s="204">
        <f>'[2]09'!B50</f>
        <v>84</v>
      </c>
      <c r="C48" s="205">
        <f>'[2]09'!C50</f>
        <v>0</v>
      </c>
      <c r="D48" s="205">
        <f>'[2]09'!D50</f>
        <v>0</v>
      </c>
      <c r="E48" s="205">
        <f>'[2]09'!E50</f>
        <v>0</v>
      </c>
      <c r="F48" s="15">
        <f t="shared" si="6"/>
        <v>84</v>
      </c>
      <c r="G48" s="204">
        <f>'[2]09'!H50</f>
        <v>40</v>
      </c>
      <c r="H48" s="205">
        <f>'[2]09'!I50</f>
        <v>0</v>
      </c>
      <c r="I48" s="205">
        <f>'[2]09'!J50</f>
        <v>0</v>
      </c>
      <c r="J48" s="205">
        <f>'[2]09'!K50</f>
        <v>0</v>
      </c>
      <c r="K48" s="15">
        <f t="shared" si="3"/>
        <v>40</v>
      </c>
      <c r="L48" s="18">
        <f>frq!C48</f>
        <v>1</v>
      </c>
      <c r="M48" s="167">
        <f t="shared" si="4"/>
        <v>39.299999999999997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39.299999999999997</v>
      </c>
      <c r="R48" s="18">
        <v>0.7</v>
      </c>
    </row>
    <row r="49" spans="1:18">
      <c r="A49" s="8" t="s">
        <v>91</v>
      </c>
      <c r="B49" s="204">
        <f>'[2]09'!B51</f>
        <v>84</v>
      </c>
      <c r="C49" s="205">
        <f>'[2]09'!C51</f>
        <v>0</v>
      </c>
      <c r="D49" s="205">
        <f>'[2]09'!D51</f>
        <v>0</v>
      </c>
      <c r="E49" s="205">
        <f>'[2]09'!E51</f>
        <v>0</v>
      </c>
      <c r="F49" s="15">
        <f t="shared" si="6"/>
        <v>84</v>
      </c>
      <c r="G49" s="204">
        <f>'[2]09'!H51</f>
        <v>40</v>
      </c>
      <c r="H49" s="205">
        <f>'[2]09'!I51</f>
        <v>0</v>
      </c>
      <c r="I49" s="205">
        <f>'[2]09'!J51</f>
        <v>0</v>
      </c>
      <c r="J49" s="205">
        <f>'[2]09'!K51</f>
        <v>0</v>
      </c>
      <c r="K49" s="15">
        <f t="shared" si="3"/>
        <v>40</v>
      </c>
      <c r="L49" s="18">
        <f>frq!C49</f>
        <v>1</v>
      </c>
      <c r="M49" s="167">
        <f t="shared" si="4"/>
        <v>39.299999999999997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39.299999999999997</v>
      </c>
      <c r="R49" s="18">
        <v>0.7</v>
      </c>
    </row>
    <row r="50" spans="1:18">
      <c r="A50" s="8" t="s">
        <v>92</v>
      </c>
      <c r="B50" s="204">
        <f>'[2]09'!B52</f>
        <v>84</v>
      </c>
      <c r="C50" s="205">
        <f>'[2]09'!C52</f>
        <v>0</v>
      </c>
      <c r="D50" s="205">
        <f>'[2]09'!D52</f>
        <v>0</v>
      </c>
      <c r="E50" s="205">
        <f>'[2]09'!E52</f>
        <v>0</v>
      </c>
      <c r="F50" s="15">
        <f t="shared" si="6"/>
        <v>84</v>
      </c>
      <c r="G50" s="204">
        <f>'[2]09'!H52</f>
        <v>40</v>
      </c>
      <c r="H50" s="205">
        <f>'[2]09'!I52</f>
        <v>0</v>
      </c>
      <c r="I50" s="205">
        <f>'[2]09'!J52</f>
        <v>0</v>
      </c>
      <c r="J50" s="205">
        <f>'[2]09'!K52</f>
        <v>0</v>
      </c>
      <c r="K50" s="15">
        <f t="shared" si="3"/>
        <v>40</v>
      </c>
      <c r="L50" s="18">
        <f>frq!C50</f>
        <v>1</v>
      </c>
      <c r="M50" s="167">
        <f t="shared" si="4"/>
        <v>39.299999999999997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39.299999999999997</v>
      </c>
      <c r="R50" s="18">
        <v>0.7</v>
      </c>
    </row>
    <row r="51" spans="1:18">
      <c r="A51" s="8" t="s">
        <v>93</v>
      </c>
      <c r="B51" s="204">
        <f>'[2]09'!B53</f>
        <v>84</v>
      </c>
      <c r="C51" s="205">
        <f>'[2]09'!C53</f>
        <v>0</v>
      </c>
      <c r="D51" s="205">
        <f>'[2]09'!D53</f>
        <v>0</v>
      </c>
      <c r="E51" s="205">
        <f>'[2]09'!E53</f>
        <v>0</v>
      </c>
      <c r="F51" s="15">
        <f t="shared" si="6"/>
        <v>84</v>
      </c>
      <c r="G51" s="204">
        <f>'[2]09'!H53</f>
        <v>40</v>
      </c>
      <c r="H51" s="205">
        <f>'[2]09'!I53</f>
        <v>0</v>
      </c>
      <c r="I51" s="205">
        <f>'[2]09'!J53</f>
        <v>0</v>
      </c>
      <c r="J51" s="205">
        <f>'[2]09'!K53</f>
        <v>0</v>
      </c>
      <c r="K51" s="15">
        <f t="shared" si="3"/>
        <v>40</v>
      </c>
      <c r="L51" s="18">
        <f>frq!C51</f>
        <v>1</v>
      </c>
      <c r="M51" s="167">
        <f t="shared" si="4"/>
        <v>39.299999999999997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39.299999999999997</v>
      </c>
      <c r="R51" s="18">
        <v>0.7</v>
      </c>
    </row>
    <row r="52" spans="1:18">
      <c r="A52" s="8" t="s">
        <v>94</v>
      </c>
      <c r="B52" s="204">
        <f>'[2]09'!B54</f>
        <v>84</v>
      </c>
      <c r="C52" s="205">
        <f>'[2]09'!C54</f>
        <v>0</v>
      </c>
      <c r="D52" s="205">
        <f>'[2]09'!D54</f>
        <v>0</v>
      </c>
      <c r="E52" s="205">
        <f>'[2]09'!E54</f>
        <v>0</v>
      </c>
      <c r="F52" s="15">
        <f t="shared" si="6"/>
        <v>84</v>
      </c>
      <c r="G52" s="204">
        <f>'[2]09'!H54</f>
        <v>40</v>
      </c>
      <c r="H52" s="205">
        <f>'[2]09'!I54</f>
        <v>0</v>
      </c>
      <c r="I52" s="205">
        <f>'[2]09'!J54</f>
        <v>0</v>
      </c>
      <c r="J52" s="205">
        <f>'[2]09'!K54</f>
        <v>0</v>
      </c>
      <c r="K52" s="15">
        <f t="shared" si="3"/>
        <v>40</v>
      </c>
      <c r="L52" s="18">
        <f>frq!C52</f>
        <v>1</v>
      </c>
      <c r="M52" s="167">
        <f t="shared" si="4"/>
        <v>39.299999999999997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39.299999999999997</v>
      </c>
      <c r="R52" s="18">
        <v>0.7</v>
      </c>
    </row>
    <row r="53" spans="1:18">
      <c r="A53" s="8" t="s">
        <v>95</v>
      </c>
      <c r="B53" s="204">
        <f>'[2]09'!B55</f>
        <v>84</v>
      </c>
      <c r="C53" s="205">
        <f>'[2]09'!C55</f>
        <v>0</v>
      </c>
      <c r="D53" s="205">
        <f>'[2]09'!D55</f>
        <v>0</v>
      </c>
      <c r="E53" s="205">
        <f>'[2]09'!E55</f>
        <v>0</v>
      </c>
      <c r="F53" s="15">
        <f t="shared" si="6"/>
        <v>84</v>
      </c>
      <c r="G53" s="204">
        <f>'[2]09'!H55</f>
        <v>39</v>
      </c>
      <c r="H53" s="205">
        <f>'[2]09'!I55</f>
        <v>0</v>
      </c>
      <c r="I53" s="205">
        <f>'[2]09'!J55</f>
        <v>0</v>
      </c>
      <c r="J53" s="205">
        <f>'[2]09'!K55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204">
        <f>'[2]09'!B56</f>
        <v>84</v>
      </c>
      <c r="C54" s="205">
        <f>'[2]09'!C56</f>
        <v>0</v>
      </c>
      <c r="D54" s="205">
        <f>'[2]09'!D56</f>
        <v>0</v>
      </c>
      <c r="E54" s="205">
        <f>'[2]09'!E56</f>
        <v>0</v>
      </c>
      <c r="F54" s="15">
        <f t="shared" si="6"/>
        <v>84</v>
      </c>
      <c r="G54" s="204">
        <f>'[2]09'!H56</f>
        <v>39</v>
      </c>
      <c r="H54" s="205">
        <f>'[2]09'!I56</f>
        <v>0</v>
      </c>
      <c r="I54" s="205">
        <f>'[2]09'!J56</f>
        <v>0</v>
      </c>
      <c r="J54" s="205">
        <f>'[2]09'!K56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204">
        <f>'[2]09'!B57</f>
        <v>84</v>
      </c>
      <c r="C55" s="205">
        <f>'[2]09'!C57</f>
        <v>0</v>
      </c>
      <c r="D55" s="205">
        <f>'[2]09'!D57</f>
        <v>0</v>
      </c>
      <c r="E55" s="205">
        <f>'[2]09'!E57</f>
        <v>0</v>
      </c>
      <c r="F55" s="15">
        <f t="shared" si="6"/>
        <v>84</v>
      </c>
      <c r="G55" s="204">
        <f>'[2]09'!H57</f>
        <v>39</v>
      </c>
      <c r="H55" s="205">
        <f>'[2]09'!I57</f>
        <v>0</v>
      </c>
      <c r="I55" s="205">
        <f>'[2]09'!J57</f>
        <v>0</v>
      </c>
      <c r="J55" s="205">
        <f>'[2]09'!K57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204">
        <f>'[2]09'!B58</f>
        <v>84</v>
      </c>
      <c r="C56" s="205">
        <f>'[2]09'!C58</f>
        <v>0</v>
      </c>
      <c r="D56" s="205">
        <f>'[2]09'!D58</f>
        <v>0</v>
      </c>
      <c r="E56" s="205">
        <f>'[2]09'!E58</f>
        <v>0</v>
      </c>
      <c r="F56" s="15">
        <f t="shared" si="6"/>
        <v>84</v>
      </c>
      <c r="G56" s="204">
        <f>'[2]09'!H58</f>
        <v>39</v>
      </c>
      <c r="H56" s="205">
        <f>'[2]09'!I58</f>
        <v>0</v>
      </c>
      <c r="I56" s="205">
        <f>'[2]09'!J58</f>
        <v>0</v>
      </c>
      <c r="J56" s="205">
        <f>'[2]09'!K58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204">
        <f>'[2]09'!B59</f>
        <v>84</v>
      </c>
      <c r="C57" s="205">
        <f>'[2]09'!C59</f>
        <v>0</v>
      </c>
      <c r="D57" s="205">
        <f>'[2]09'!D59</f>
        <v>0</v>
      </c>
      <c r="E57" s="205">
        <f>'[2]09'!E59</f>
        <v>0</v>
      </c>
      <c r="F57" s="15">
        <f t="shared" si="6"/>
        <v>84</v>
      </c>
      <c r="G57" s="204">
        <f>'[2]09'!H59</f>
        <v>39</v>
      </c>
      <c r="H57" s="205">
        <f>'[2]09'!I59</f>
        <v>0</v>
      </c>
      <c r="I57" s="205">
        <f>'[2]09'!J59</f>
        <v>0</v>
      </c>
      <c r="J57" s="205">
        <f>'[2]09'!K59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204">
        <f>'[2]09'!B60</f>
        <v>84</v>
      </c>
      <c r="C58" s="205">
        <f>'[2]09'!C60</f>
        <v>0</v>
      </c>
      <c r="D58" s="205">
        <f>'[2]09'!D60</f>
        <v>0</v>
      </c>
      <c r="E58" s="205">
        <f>'[2]09'!E60</f>
        <v>0</v>
      </c>
      <c r="F58" s="15">
        <f t="shared" si="6"/>
        <v>84</v>
      </c>
      <c r="G58" s="204">
        <f>'[2]09'!H60</f>
        <v>39</v>
      </c>
      <c r="H58" s="205">
        <f>'[2]09'!I60</f>
        <v>0</v>
      </c>
      <c r="I58" s="205">
        <f>'[2]09'!J60</f>
        <v>0</v>
      </c>
      <c r="J58" s="205">
        <f>'[2]09'!K60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204">
        <f>'[2]09'!B61</f>
        <v>84</v>
      </c>
      <c r="C59" s="205">
        <f>'[2]09'!C61</f>
        <v>0</v>
      </c>
      <c r="D59" s="205">
        <f>'[2]09'!D61</f>
        <v>0</v>
      </c>
      <c r="E59" s="205">
        <f>'[2]09'!E61</f>
        <v>0</v>
      </c>
      <c r="F59" s="15">
        <f t="shared" si="6"/>
        <v>84</v>
      </c>
      <c r="G59" s="204">
        <f>'[2]09'!H61</f>
        <v>38</v>
      </c>
      <c r="H59" s="205">
        <f>'[2]09'!I61</f>
        <v>0</v>
      </c>
      <c r="I59" s="205">
        <f>'[2]09'!J61</f>
        <v>0</v>
      </c>
      <c r="J59" s="205">
        <f>'[2]09'!K61</f>
        <v>0</v>
      </c>
      <c r="K59" s="15">
        <f t="shared" si="3"/>
        <v>38</v>
      </c>
      <c r="L59" s="18">
        <f>frq!C59</f>
        <v>1</v>
      </c>
      <c r="M59" s="167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204">
        <f>'[2]09'!B62</f>
        <v>84</v>
      </c>
      <c r="C60" s="205">
        <f>'[2]09'!C62</f>
        <v>0</v>
      </c>
      <c r="D60" s="205">
        <f>'[2]09'!D62</f>
        <v>0</v>
      </c>
      <c r="E60" s="205">
        <f>'[2]09'!E62</f>
        <v>0</v>
      </c>
      <c r="F60" s="15">
        <f t="shared" si="6"/>
        <v>84</v>
      </c>
      <c r="G60" s="204">
        <f>'[2]09'!H62</f>
        <v>38</v>
      </c>
      <c r="H60" s="205">
        <f>'[2]09'!I62</f>
        <v>0</v>
      </c>
      <c r="I60" s="205">
        <f>'[2]09'!J62</f>
        <v>0</v>
      </c>
      <c r="J60" s="205">
        <f>'[2]09'!K62</f>
        <v>0</v>
      </c>
      <c r="K60" s="15">
        <f t="shared" si="3"/>
        <v>38</v>
      </c>
      <c r="L60" s="18">
        <f>frq!C60</f>
        <v>1</v>
      </c>
      <c r="M60" s="167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204">
        <f>'[2]09'!B63</f>
        <v>84</v>
      </c>
      <c r="C61" s="205">
        <f>'[2]09'!C63</f>
        <v>0</v>
      </c>
      <c r="D61" s="205">
        <f>'[2]09'!D63</f>
        <v>0</v>
      </c>
      <c r="E61" s="205">
        <f>'[2]09'!E63</f>
        <v>0</v>
      </c>
      <c r="F61" s="15">
        <f t="shared" si="6"/>
        <v>84</v>
      </c>
      <c r="G61" s="204">
        <f>'[2]09'!H63</f>
        <v>38</v>
      </c>
      <c r="H61" s="205">
        <f>'[2]09'!I63</f>
        <v>0</v>
      </c>
      <c r="I61" s="205">
        <f>'[2]09'!J63</f>
        <v>0</v>
      </c>
      <c r="J61" s="205">
        <f>'[2]09'!K63</f>
        <v>0</v>
      </c>
      <c r="K61" s="15">
        <f t="shared" si="3"/>
        <v>38</v>
      </c>
      <c r="L61" s="18">
        <f>frq!C61</f>
        <v>1</v>
      </c>
      <c r="M61" s="167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204">
        <f>'[2]09'!B64</f>
        <v>84</v>
      </c>
      <c r="C62" s="205">
        <f>'[2]09'!C64</f>
        <v>0</v>
      </c>
      <c r="D62" s="205">
        <f>'[2]09'!D64</f>
        <v>0</v>
      </c>
      <c r="E62" s="205">
        <f>'[2]09'!E64</f>
        <v>0</v>
      </c>
      <c r="F62" s="15">
        <f t="shared" si="6"/>
        <v>84</v>
      </c>
      <c r="G62" s="204">
        <f>'[2]09'!H64</f>
        <v>38</v>
      </c>
      <c r="H62" s="205">
        <f>'[2]09'!I64</f>
        <v>0</v>
      </c>
      <c r="I62" s="205">
        <f>'[2]09'!J64</f>
        <v>0</v>
      </c>
      <c r="J62" s="205">
        <f>'[2]09'!K64</f>
        <v>0</v>
      </c>
      <c r="K62" s="15">
        <f t="shared" si="3"/>
        <v>38</v>
      </c>
      <c r="L62" s="18">
        <f>frq!C62</f>
        <v>1</v>
      </c>
      <c r="M62" s="167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204">
        <f>'[2]09'!B65</f>
        <v>84</v>
      </c>
      <c r="C63" s="205">
        <f>'[2]09'!C65</f>
        <v>0</v>
      </c>
      <c r="D63" s="205">
        <f>'[2]09'!D65</f>
        <v>0</v>
      </c>
      <c r="E63" s="205">
        <f>'[2]09'!E65</f>
        <v>0</v>
      </c>
      <c r="F63" s="15">
        <f t="shared" si="6"/>
        <v>84</v>
      </c>
      <c r="G63" s="204">
        <f>'[2]09'!H65</f>
        <v>38</v>
      </c>
      <c r="H63" s="205">
        <f>'[2]09'!I65</f>
        <v>0</v>
      </c>
      <c r="I63" s="205">
        <f>'[2]09'!J65</f>
        <v>0</v>
      </c>
      <c r="J63" s="205">
        <f>'[2]09'!K65</f>
        <v>0</v>
      </c>
      <c r="K63" s="15">
        <f t="shared" si="3"/>
        <v>38</v>
      </c>
      <c r="L63" s="18">
        <f>frq!C63</f>
        <v>1</v>
      </c>
      <c r="M63" s="167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204">
        <f>'[2]09'!B66</f>
        <v>84</v>
      </c>
      <c r="C64" s="205">
        <f>'[2]09'!C66</f>
        <v>0</v>
      </c>
      <c r="D64" s="205">
        <f>'[2]09'!D66</f>
        <v>0</v>
      </c>
      <c r="E64" s="205">
        <f>'[2]09'!E66</f>
        <v>0</v>
      </c>
      <c r="F64" s="15">
        <f t="shared" si="6"/>
        <v>84</v>
      </c>
      <c r="G64" s="204">
        <f>'[2]09'!H66</f>
        <v>37</v>
      </c>
      <c r="H64" s="205">
        <f>'[2]09'!I66</f>
        <v>0</v>
      </c>
      <c r="I64" s="205">
        <f>'[2]09'!J66</f>
        <v>0</v>
      </c>
      <c r="J64" s="205">
        <f>'[2]09'!K66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'[2]09'!B67</f>
        <v>84</v>
      </c>
      <c r="C65" s="205">
        <f>'[2]09'!C67</f>
        <v>0</v>
      </c>
      <c r="D65" s="205">
        <f>'[2]09'!D67</f>
        <v>0</v>
      </c>
      <c r="E65" s="205">
        <f>'[2]09'!E67</f>
        <v>0</v>
      </c>
      <c r="F65" s="15">
        <f t="shared" si="6"/>
        <v>84</v>
      </c>
      <c r="G65" s="204">
        <f>'[2]09'!H67</f>
        <v>37</v>
      </c>
      <c r="H65" s="205">
        <f>'[2]09'!I67</f>
        <v>0</v>
      </c>
      <c r="I65" s="205">
        <f>'[2]09'!J67</f>
        <v>0</v>
      </c>
      <c r="J65" s="205">
        <f>'[2]09'!K67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'[2]09'!B68</f>
        <v>84</v>
      </c>
      <c r="C66" s="205">
        <f>'[2]09'!C68</f>
        <v>0</v>
      </c>
      <c r="D66" s="205">
        <f>'[2]09'!D68</f>
        <v>0</v>
      </c>
      <c r="E66" s="205">
        <f>'[2]09'!E68</f>
        <v>0</v>
      </c>
      <c r="F66" s="15">
        <f t="shared" si="6"/>
        <v>84</v>
      </c>
      <c r="G66" s="204">
        <f>'[2]09'!H68</f>
        <v>37</v>
      </c>
      <c r="H66" s="205">
        <f>'[2]09'!I68</f>
        <v>0</v>
      </c>
      <c r="I66" s="205">
        <f>'[2]09'!J68</f>
        <v>0</v>
      </c>
      <c r="J66" s="205">
        <f>'[2]09'!K68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'[2]09'!B69</f>
        <v>84</v>
      </c>
      <c r="C67" s="205">
        <f>'[2]09'!C69</f>
        <v>0</v>
      </c>
      <c r="D67" s="205">
        <f>'[2]09'!D69</f>
        <v>0</v>
      </c>
      <c r="E67" s="205">
        <f>'[2]09'!E69</f>
        <v>0</v>
      </c>
      <c r="F67" s="15">
        <f t="shared" si="6"/>
        <v>84</v>
      </c>
      <c r="G67" s="204">
        <f>'[2]09'!H69</f>
        <v>38</v>
      </c>
      <c r="H67" s="205">
        <f>'[2]09'!I69</f>
        <v>0</v>
      </c>
      <c r="I67" s="205">
        <f>'[2]09'!J69</f>
        <v>0</v>
      </c>
      <c r="J67" s="205">
        <f>'[2]09'!K69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204">
        <f>'[2]09'!B70</f>
        <v>84</v>
      </c>
      <c r="C68" s="205">
        <f>'[2]09'!C70</f>
        <v>0</v>
      </c>
      <c r="D68" s="205">
        <f>'[2]09'!D70</f>
        <v>0</v>
      </c>
      <c r="E68" s="205">
        <f>'[2]09'!E70</f>
        <v>0</v>
      </c>
      <c r="F68" s="15">
        <f t="shared" si="6"/>
        <v>84</v>
      </c>
      <c r="G68" s="204">
        <f>'[2]09'!H70</f>
        <v>38</v>
      </c>
      <c r="H68" s="205">
        <f>'[2]09'!I70</f>
        <v>0</v>
      </c>
      <c r="I68" s="205">
        <f>'[2]09'!J70</f>
        <v>0</v>
      </c>
      <c r="J68" s="205">
        <f>'[2]09'!K70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204">
        <f>'[2]09'!B71</f>
        <v>84</v>
      </c>
      <c r="C69" s="205">
        <f>'[2]09'!C71</f>
        <v>0</v>
      </c>
      <c r="D69" s="205">
        <f>'[2]09'!D71</f>
        <v>0</v>
      </c>
      <c r="E69" s="205">
        <f>'[2]09'!E71</f>
        <v>0</v>
      </c>
      <c r="F69" s="15">
        <f t="shared" ref="F69:F98" si="16">SUM(B69:E69)</f>
        <v>84</v>
      </c>
      <c r="G69" s="204">
        <f>'[2]09'!H71</f>
        <v>38</v>
      </c>
      <c r="H69" s="205">
        <f>'[2]09'!I71</f>
        <v>0</v>
      </c>
      <c r="I69" s="205">
        <f>'[2]09'!J71</f>
        <v>0</v>
      </c>
      <c r="J69" s="205">
        <f>'[2]09'!K71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204">
        <f>'[2]09'!B72</f>
        <v>84</v>
      </c>
      <c r="C70" s="205">
        <f>'[2]09'!C72</f>
        <v>0</v>
      </c>
      <c r="D70" s="205">
        <f>'[2]09'!D72</f>
        <v>0</v>
      </c>
      <c r="E70" s="205">
        <f>'[2]09'!E72</f>
        <v>0</v>
      </c>
      <c r="F70" s="15">
        <f t="shared" si="16"/>
        <v>84</v>
      </c>
      <c r="G70" s="204">
        <f>'[2]09'!H72</f>
        <v>38</v>
      </c>
      <c r="H70" s="205">
        <f>'[2]09'!I72</f>
        <v>0</v>
      </c>
      <c r="I70" s="205">
        <f>'[2]09'!J72</f>
        <v>0</v>
      </c>
      <c r="J70" s="205">
        <f>'[2]09'!K72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204">
        <f>'[2]09'!B73</f>
        <v>84</v>
      </c>
      <c r="C71" s="205">
        <f>'[2]09'!C73</f>
        <v>0</v>
      </c>
      <c r="D71" s="205">
        <f>'[2]09'!D73</f>
        <v>0</v>
      </c>
      <c r="E71" s="205">
        <f>'[2]09'!E73</f>
        <v>0</v>
      </c>
      <c r="F71" s="15">
        <f t="shared" si="16"/>
        <v>84</v>
      </c>
      <c r="G71" s="204">
        <f>'[2]09'!H73</f>
        <v>38</v>
      </c>
      <c r="H71" s="205">
        <f>'[2]09'!I73</f>
        <v>0</v>
      </c>
      <c r="I71" s="205">
        <f>'[2]09'!J73</f>
        <v>0</v>
      </c>
      <c r="J71" s="205">
        <f>'[2]09'!K73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4">
        <f>'[2]09'!B74</f>
        <v>84</v>
      </c>
      <c r="C72" s="205">
        <f>'[2]09'!C74</f>
        <v>0</v>
      </c>
      <c r="D72" s="205">
        <f>'[2]09'!D74</f>
        <v>0</v>
      </c>
      <c r="E72" s="205">
        <f>'[2]09'!E74</f>
        <v>0</v>
      </c>
      <c r="F72" s="15">
        <f t="shared" si="16"/>
        <v>84</v>
      </c>
      <c r="G72" s="204">
        <f>'[2]09'!H74</f>
        <v>38</v>
      </c>
      <c r="H72" s="205">
        <f>'[2]09'!I74</f>
        <v>0</v>
      </c>
      <c r="I72" s="205">
        <f>'[2]09'!J74</f>
        <v>0</v>
      </c>
      <c r="J72" s="205">
        <f>'[2]09'!K74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'[2]09'!B75</f>
        <v>84</v>
      </c>
      <c r="C73" s="205">
        <f>'[2]09'!C75</f>
        <v>0</v>
      </c>
      <c r="D73" s="205">
        <f>'[2]09'!D75</f>
        <v>0</v>
      </c>
      <c r="E73" s="205">
        <f>'[2]09'!E75</f>
        <v>0</v>
      </c>
      <c r="F73" s="15">
        <f t="shared" si="16"/>
        <v>84</v>
      </c>
      <c r="G73" s="204">
        <f>'[2]09'!H75</f>
        <v>38</v>
      </c>
      <c r="H73" s="205">
        <f>'[2]09'!I75</f>
        <v>0</v>
      </c>
      <c r="I73" s="205">
        <f>'[2]09'!J75</f>
        <v>0</v>
      </c>
      <c r="J73" s="205">
        <f>'[2]09'!K75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'[2]09'!B76</f>
        <v>84</v>
      </c>
      <c r="C74" s="205">
        <f>'[2]09'!C76</f>
        <v>0</v>
      </c>
      <c r="D74" s="205">
        <f>'[2]09'!D76</f>
        <v>0</v>
      </c>
      <c r="E74" s="205">
        <f>'[2]09'!E76</f>
        <v>0</v>
      </c>
      <c r="F74" s="15">
        <f t="shared" si="16"/>
        <v>84</v>
      </c>
      <c r="G74" s="204">
        <f>'[2]09'!H76</f>
        <v>38</v>
      </c>
      <c r="H74" s="205">
        <f>'[2]09'!I76</f>
        <v>0</v>
      </c>
      <c r="I74" s="205">
        <f>'[2]09'!J76</f>
        <v>0</v>
      </c>
      <c r="J74" s="205">
        <f>'[2]09'!K76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'[2]09'!B77</f>
        <v>84</v>
      </c>
      <c r="C75" s="205">
        <f>'[2]09'!C77</f>
        <v>0</v>
      </c>
      <c r="D75" s="205">
        <f>'[2]09'!D77</f>
        <v>0</v>
      </c>
      <c r="E75" s="205">
        <f>'[2]09'!E77</f>
        <v>0</v>
      </c>
      <c r="F75" s="15">
        <f t="shared" si="16"/>
        <v>84</v>
      </c>
      <c r="G75" s="204">
        <f>'[2]09'!H77</f>
        <v>38</v>
      </c>
      <c r="H75" s="205">
        <f>'[2]09'!I77</f>
        <v>0</v>
      </c>
      <c r="I75" s="205">
        <f>'[2]09'!J77</f>
        <v>0</v>
      </c>
      <c r="J75" s="205">
        <f>'[2]09'!K77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'[2]09'!B78</f>
        <v>84</v>
      </c>
      <c r="C76" s="205">
        <f>'[2]09'!C78</f>
        <v>0</v>
      </c>
      <c r="D76" s="205">
        <f>'[2]09'!D78</f>
        <v>0</v>
      </c>
      <c r="E76" s="205">
        <f>'[2]09'!E78</f>
        <v>0</v>
      </c>
      <c r="F76" s="15">
        <f t="shared" si="16"/>
        <v>84</v>
      </c>
      <c r="G76" s="204">
        <f>'[2]09'!H78</f>
        <v>38</v>
      </c>
      <c r="H76" s="205">
        <f>'[2]09'!I78</f>
        <v>0</v>
      </c>
      <c r="I76" s="205">
        <f>'[2]09'!J78</f>
        <v>0</v>
      </c>
      <c r="J76" s="205">
        <f>'[2]09'!K78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'[2]09'!B79</f>
        <v>84</v>
      </c>
      <c r="C77" s="205">
        <f>'[2]09'!C79</f>
        <v>0</v>
      </c>
      <c r="D77" s="205">
        <f>'[2]09'!D79</f>
        <v>0</v>
      </c>
      <c r="E77" s="205">
        <f>'[2]09'!E79</f>
        <v>0</v>
      </c>
      <c r="F77" s="15">
        <f t="shared" si="16"/>
        <v>84</v>
      </c>
      <c r="G77" s="204">
        <f>'[2]09'!H79</f>
        <v>38</v>
      </c>
      <c r="H77" s="205">
        <f>'[2]09'!I79</f>
        <v>0</v>
      </c>
      <c r="I77" s="205">
        <f>'[2]09'!J79</f>
        <v>0</v>
      </c>
      <c r="J77" s="205">
        <f>'[2]09'!K79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'[2]09'!B80</f>
        <v>84</v>
      </c>
      <c r="C78" s="205">
        <f>'[2]09'!C80</f>
        <v>0</v>
      </c>
      <c r="D78" s="205">
        <f>'[2]09'!D80</f>
        <v>0</v>
      </c>
      <c r="E78" s="205">
        <f>'[2]09'!E80</f>
        <v>0</v>
      </c>
      <c r="F78" s="15">
        <f t="shared" si="16"/>
        <v>84</v>
      </c>
      <c r="G78" s="204">
        <f>'[2]09'!H80</f>
        <v>38</v>
      </c>
      <c r="H78" s="205">
        <f>'[2]09'!I80</f>
        <v>0</v>
      </c>
      <c r="I78" s="205">
        <f>'[2]09'!J80</f>
        <v>0</v>
      </c>
      <c r="J78" s="205">
        <f>'[2]09'!K80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'[2]09'!B81</f>
        <v>84</v>
      </c>
      <c r="C79" s="205">
        <f>'[2]09'!C81</f>
        <v>0</v>
      </c>
      <c r="D79" s="205">
        <f>'[2]09'!D81</f>
        <v>0</v>
      </c>
      <c r="E79" s="205">
        <f>'[2]09'!E81</f>
        <v>0</v>
      </c>
      <c r="F79" s="15">
        <f t="shared" si="16"/>
        <v>84</v>
      </c>
      <c r="G79" s="204">
        <f>'[2]09'!H81</f>
        <v>39</v>
      </c>
      <c r="H79" s="205">
        <f>'[2]09'!I81</f>
        <v>0</v>
      </c>
      <c r="I79" s="205">
        <f>'[2]09'!J81</f>
        <v>0</v>
      </c>
      <c r="J79" s="205">
        <f>'[2]09'!K81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204">
        <f>'[2]09'!B82</f>
        <v>84</v>
      </c>
      <c r="C80" s="205">
        <f>'[2]09'!C82</f>
        <v>0</v>
      </c>
      <c r="D80" s="205">
        <f>'[2]09'!D82</f>
        <v>0</v>
      </c>
      <c r="E80" s="205">
        <f>'[2]09'!E82</f>
        <v>0</v>
      </c>
      <c r="F80" s="15">
        <f t="shared" si="16"/>
        <v>84</v>
      </c>
      <c r="G80" s="204">
        <f>'[2]09'!H82</f>
        <v>39</v>
      </c>
      <c r="H80" s="205">
        <f>'[2]09'!I82</f>
        <v>0</v>
      </c>
      <c r="I80" s="205">
        <f>'[2]09'!J82</f>
        <v>0</v>
      </c>
      <c r="J80" s="205">
        <f>'[2]09'!K82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204">
        <f>'[2]09'!B83</f>
        <v>84</v>
      </c>
      <c r="C81" s="205">
        <f>'[2]09'!C83</f>
        <v>0</v>
      </c>
      <c r="D81" s="205">
        <f>'[2]09'!D83</f>
        <v>0</v>
      </c>
      <c r="E81" s="205">
        <f>'[2]09'!E83</f>
        <v>0</v>
      </c>
      <c r="F81" s="15">
        <f t="shared" si="16"/>
        <v>84</v>
      </c>
      <c r="G81" s="204">
        <f>'[2]09'!H83</f>
        <v>39</v>
      </c>
      <c r="H81" s="205">
        <f>'[2]09'!I83</f>
        <v>0</v>
      </c>
      <c r="I81" s="205">
        <f>'[2]09'!J83</f>
        <v>0</v>
      </c>
      <c r="J81" s="205">
        <f>'[2]09'!K83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204">
        <f>'[2]09'!B84</f>
        <v>84</v>
      </c>
      <c r="C82" s="205">
        <f>'[2]09'!C84</f>
        <v>0</v>
      </c>
      <c r="D82" s="205">
        <f>'[2]09'!D84</f>
        <v>0</v>
      </c>
      <c r="E82" s="205">
        <f>'[2]09'!E84</f>
        <v>0</v>
      </c>
      <c r="F82" s="15">
        <f t="shared" si="16"/>
        <v>84</v>
      </c>
      <c r="G82" s="204">
        <f>'[2]09'!H84</f>
        <v>39</v>
      </c>
      <c r="H82" s="205">
        <f>'[2]09'!I84</f>
        <v>0</v>
      </c>
      <c r="I82" s="205">
        <f>'[2]09'!J84</f>
        <v>0</v>
      </c>
      <c r="J82" s="205">
        <f>'[2]09'!K84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204">
        <f>'[2]09'!B85</f>
        <v>84</v>
      </c>
      <c r="C83" s="205">
        <f>'[2]09'!C85</f>
        <v>0</v>
      </c>
      <c r="D83" s="205">
        <f>'[2]09'!D85</f>
        <v>0</v>
      </c>
      <c r="E83" s="205">
        <f>'[2]09'!E85</f>
        <v>0</v>
      </c>
      <c r="F83" s="15">
        <f t="shared" si="16"/>
        <v>84</v>
      </c>
      <c r="G83" s="204">
        <f>'[2]09'!H85</f>
        <v>39</v>
      </c>
      <c r="H83" s="205">
        <f>'[2]09'!I85</f>
        <v>0</v>
      </c>
      <c r="I83" s="205">
        <f>'[2]09'!J85</f>
        <v>0</v>
      </c>
      <c r="J83" s="205">
        <f>'[2]09'!K85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204">
        <f>'[2]09'!B86</f>
        <v>84</v>
      </c>
      <c r="C84" s="205">
        <f>'[2]09'!C86</f>
        <v>0</v>
      </c>
      <c r="D84" s="205">
        <f>'[2]09'!D86</f>
        <v>0</v>
      </c>
      <c r="E84" s="205">
        <f>'[2]09'!E86</f>
        <v>0</v>
      </c>
      <c r="F84" s="15">
        <f t="shared" si="16"/>
        <v>84</v>
      </c>
      <c r="G84" s="204">
        <f>'[2]09'!H86</f>
        <v>39</v>
      </c>
      <c r="H84" s="205">
        <f>'[2]09'!I86</f>
        <v>0</v>
      </c>
      <c r="I84" s="205">
        <f>'[2]09'!J86</f>
        <v>0</v>
      </c>
      <c r="J84" s="205">
        <f>'[2]09'!K86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'[2]09'!B87</f>
        <v>84</v>
      </c>
      <c r="C85" s="205">
        <f>'[2]09'!C87</f>
        <v>0</v>
      </c>
      <c r="D85" s="205">
        <f>'[2]09'!D87</f>
        <v>0</v>
      </c>
      <c r="E85" s="205">
        <f>'[2]09'!E87</f>
        <v>0</v>
      </c>
      <c r="F85" s="15">
        <f t="shared" si="16"/>
        <v>84</v>
      </c>
      <c r="G85" s="204">
        <f>'[2]09'!H87</f>
        <v>39</v>
      </c>
      <c r="H85" s="205">
        <f>'[2]09'!I87</f>
        <v>0</v>
      </c>
      <c r="I85" s="205">
        <f>'[2]09'!J87</f>
        <v>0</v>
      </c>
      <c r="J85" s="205">
        <f>'[2]09'!K87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4">
        <f>'[2]09'!B88</f>
        <v>84</v>
      </c>
      <c r="C86" s="205">
        <f>'[2]09'!C88</f>
        <v>0</v>
      </c>
      <c r="D86" s="205">
        <f>'[2]09'!D88</f>
        <v>0</v>
      </c>
      <c r="E86" s="205">
        <f>'[2]09'!E88</f>
        <v>0</v>
      </c>
      <c r="F86" s="15">
        <f t="shared" si="16"/>
        <v>84</v>
      </c>
      <c r="G86" s="204">
        <f>'[2]09'!H88</f>
        <v>39</v>
      </c>
      <c r="H86" s="205">
        <f>'[2]09'!I88</f>
        <v>0</v>
      </c>
      <c r="I86" s="205">
        <f>'[2]09'!J88</f>
        <v>0</v>
      </c>
      <c r="J86" s="205">
        <f>'[2]09'!K88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'[2]09'!B89</f>
        <v>84</v>
      </c>
      <c r="C87" s="205">
        <f>'[2]09'!C89</f>
        <v>0</v>
      </c>
      <c r="D87" s="205">
        <f>'[2]09'!D89</f>
        <v>0</v>
      </c>
      <c r="E87" s="205">
        <f>'[2]09'!E89</f>
        <v>0</v>
      </c>
      <c r="F87" s="15">
        <f t="shared" si="16"/>
        <v>84</v>
      </c>
      <c r="G87" s="204">
        <f>'[2]09'!H89</f>
        <v>39</v>
      </c>
      <c r="H87" s="205">
        <f>'[2]09'!I89</f>
        <v>0</v>
      </c>
      <c r="I87" s="205">
        <f>'[2]09'!J89</f>
        <v>0</v>
      </c>
      <c r="J87" s="205">
        <f>'[2]09'!K89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'[2]09'!B90</f>
        <v>84</v>
      </c>
      <c r="C88" s="205">
        <f>'[2]09'!C90</f>
        <v>0</v>
      </c>
      <c r="D88" s="205">
        <f>'[2]09'!D90</f>
        <v>0</v>
      </c>
      <c r="E88" s="205">
        <f>'[2]09'!E90</f>
        <v>0</v>
      </c>
      <c r="F88" s="15">
        <f t="shared" si="16"/>
        <v>84</v>
      </c>
      <c r="G88" s="204">
        <f>'[2]09'!H90</f>
        <v>39</v>
      </c>
      <c r="H88" s="205">
        <f>'[2]09'!I90</f>
        <v>0</v>
      </c>
      <c r="I88" s="205">
        <f>'[2]09'!J90</f>
        <v>0</v>
      </c>
      <c r="J88" s="205">
        <f>'[2]09'!K90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'[2]09'!B91</f>
        <v>84</v>
      </c>
      <c r="C89" s="205">
        <f>'[2]09'!C91</f>
        <v>0</v>
      </c>
      <c r="D89" s="205">
        <f>'[2]09'!D91</f>
        <v>0</v>
      </c>
      <c r="E89" s="205">
        <f>'[2]09'!E91</f>
        <v>0</v>
      </c>
      <c r="F89" s="15">
        <f t="shared" si="16"/>
        <v>84</v>
      </c>
      <c r="G89" s="204">
        <f>'[2]09'!H91</f>
        <v>39</v>
      </c>
      <c r="H89" s="205">
        <f>'[2]09'!I91</f>
        <v>0</v>
      </c>
      <c r="I89" s="205">
        <f>'[2]09'!J91</f>
        <v>0</v>
      </c>
      <c r="J89" s="205">
        <f>'[2]09'!K91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'[2]09'!B92</f>
        <v>84</v>
      </c>
      <c r="C90" s="205">
        <f>'[2]09'!C92</f>
        <v>0</v>
      </c>
      <c r="D90" s="205">
        <f>'[2]09'!D92</f>
        <v>0</v>
      </c>
      <c r="E90" s="205">
        <f>'[2]09'!E92</f>
        <v>0</v>
      </c>
      <c r="F90" s="15">
        <f t="shared" si="16"/>
        <v>84</v>
      </c>
      <c r="G90" s="204">
        <f>'[2]09'!H92</f>
        <v>39</v>
      </c>
      <c r="H90" s="205">
        <f>'[2]09'!I92</f>
        <v>0</v>
      </c>
      <c r="I90" s="205">
        <f>'[2]09'!J92</f>
        <v>0</v>
      </c>
      <c r="J90" s="205">
        <f>'[2]09'!K92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'[2]09'!B93</f>
        <v>84</v>
      </c>
      <c r="C91" s="205">
        <f>'[2]09'!C93</f>
        <v>0</v>
      </c>
      <c r="D91" s="205">
        <f>'[2]09'!D93</f>
        <v>0</v>
      </c>
      <c r="E91" s="205">
        <f>'[2]09'!E93</f>
        <v>0</v>
      </c>
      <c r="F91" s="15">
        <f t="shared" si="16"/>
        <v>84</v>
      </c>
      <c r="G91" s="204">
        <f>'[2]09'!H93</f>
        <v>39</v>
      </c>
      <c r="H91" s="205">
        <f>'[2]09'!I93</f>
        <v>0</v>
      </c>
      <c r="I91" s="205">
        <f>'[2]09'!J93</f>
        <v>0</v>
      </c>
      <c r="J91" s="205">
        <f>'[2]09'!K93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'[2]09'!B94</f>
        <v>84</v>
      </c>
      <c r="C92" s="205">
        <f>'[2]09'!C94</f>
        <v>0</v>
      </c>
      <c r="D92" s="205">
        <f>'[2]09'!D94</f>
        <v>0</v>
      </c>
      <c r="E92" s="205">
        <f>'[2]09'!E94</f>
        <v>0</v>
      </c>
      <c r="F92" s="15">
        <f t="shared" si="16"/>
        <v>84</v>
      </c>
      <c r="G92" s="204">
        <f>'[2]09'!H94</f>
        <v>39</v>
      </c>
      <c r="H92" s="205">
        <f>'[2]09'!I94</f>
        <v>0</v>
      </c>
      <c r="I92" s="205">
        <f>'[2]09'!J94</f>
        <v>0</v>
      </c>
      <c r="J92" s="205">
        <f>'[2]09'!K94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'[2]09'!B95</f>
        <v>84</v>
      </c>
      <c r="C93" s="205">
        <f>'[2]09'!C95</f>
        <v>0</v>
      </c>
      <c r="D93" s="205">
        <f>'[2]09'!D95</f>
        <v>0</v>
      </c>
      <c r="E93" s="205">
        <f>'[2]09'!E95</f>
        <v>0</v>
      </c>
      <c r="F93" s="15">
        <f t="shared" si="16"/>
        <v>84</v>
      </c>
      <c r="G93" s="204">
        <f>'[2]09'!H95</f>
        <v>39</v>
      </c>
      <c r="H93" s="205">
        <f>'[2]09'!I95</f>
        <v>0</v>
      </c>
      <c r="I93" s="205">
        <f>'[2]09'!J95</f>
        <v>0</v>
      </c>
      <c r="J93" s="205">
        <f>'[2]09'!K95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'[2]09'!B96</f>
        <v>84</v>
      </c>
      <c r="C94" s="205">
        <f>'[2]09'!C96</f>
        <v>0</v>
      </c>
      <c r="D94" s="205">
        <f>'[2]09'!D96</f>
        <v>0</v>
      </c>
      <c r="E94" s="205">
        <f>'[2]09'!E96</f>
        <v>0</v>
      </c>
      <c r="F94" s="15">
        <f t="shared" si="16"/>
        <v>84</v>
      </c>
      <c r="G94" s="204">
        <f>'[2]09'!H96</f>
        <v>39</v>
      </c>
      <c r="H94" s="205">
        <f>'[2]09'!I96</f>
        <v>0</v>
      </c>
      <c r="I94" s="205">
        <f>'[2]09'!J96</f>
        <v>0</v>
      </c>
      <c r="J94" s="205">
        <f>'[2]09'!K96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'[2]09'!B97</f>
        <v>84</v>
      </c>
      <c r="C95" s="205">
        <f>'[2]09'!C97</f>
        <v>0</v>
      </c>
      <c r="D95" s="205">
        <f>'[2]09'!D97</f>
        <v>0</v>
      </c>
      <c r="E95" s="205">
        <f>'[2]09'!E97</f>
        <v>0</v>
      </c>
      <c r="F95" s="15">
        <f t="shared" si="16"/>
        <v>84</v>
      </c>
      <c r="G95" s="204">
        <f>'[2]09'!H97</f>
        <v>39</v>
      </c>
      <c r="H95" s="205">
        <f>'[2]09'!I97</f>
        <v>0</v>
      </c>
      <c r="I95" s="205">
        <f>'[2]09'!J97</f>
        <v>0</v>
      </c>
      <c r="J95" s="205">
        <f>'[2]09'!K97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'[2]09'!B98</f>
        <v>84</v>
      </c>
      <c r="C96" s="205">
        <f>'[2]09'!C98</f>
        <v>0</v>
      </c>
      <c r="D96" s="205">
        <f>'[2]09'!D98</f>
        <v>0</v>
      </c>
      <c r="E96" s="205">
        <f>'[2]09'!E98</f>
        <v>0</v>
      </c>
      <c r="F96" s="15">
        <f t="shared" si="16"/>
        <v>84</v>
      </c>
      <c r="G96" s="204">
        <f>'[2]09'!H98</f>
        <v>39</v>
      </c>
      <c r="H96" s="205">
        <f>'[2]09'!I98</f>
        <v>0</v>
      </c>
      <c r="I96" s="205">
        <f>'[2]09'!J98</f>
        <v>0</v>
      </c>
      <c r="J96" s="205">
        <f>'[2]09'!K98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'[2]09'!B99</f>
        <v>84</v>
      </c>
      <c r="C97" s="205">
        <f>'[2]09'!C99</f>
        <v>0</v>
      </c>
      <c r="D97" s="205">
        <f>'[2]09'!D99</f>
        <v>0</v>
      </c>
      <c r="E97" s="205">
        <f>'[2]09'!E99</f>
        <v>0</v>
      </c>
      <c r="F97" s="15">
        <f t="shared" si="16"/>
        <v>84</v>
      </c>
      <c r="G97" s="204">
        <f>'[2]09'!H99</f>
        <v>39</v>
      </c>
      <c r="H97" s="205">
        <f>'[2]09'!I99</f>
        <v>0</v>
      </c>
      <c r="I97" s="205">
        <f>'[2]09'!J99</f>
        <v>0</v>
      </c>
      <c r="J97" s="205">
        <f>'[2]09'!K99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'[2]09'!B100</f>
        <v>84</v>
      </c>
      <c r="C98" s="205">
        <f>'[2]09'!C100</f>
        <v>0</v>
      </c>
      <c r="D98" s="205">
        <f>'[2]09'!D100</f>
        <v>0</v>
      </c>
      <c r="E98" s="205">
        <f>'[2]09'!E100</f>
        <v>0</v>
      </c>
      <c r="F98" s="15">
        <f t="shared" si="16"/>
        <v>84</v>
      </c>
      <c r="G98" s="204">
        <f>'[2]09'!H100</f>
        <v>39</v>
      </c>
      <c r="H98" s="205">
        <f>'[2]09'!I100</f>
        <v>0</v>
      </c>
      <c r="I98" s="205">
        <f>'[2]09'!J100</f>
        <v>0</v>
      </c>
      <c r="J98" s="205">
        <f>'[2]09'!K100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0.93674999999999997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0.93674999999999997</v>
      </c>
      <c r="L99" s="171">
        <f t="shared" si="17"/>
        <v>2.4E-2</v>
      </c>
      <c r="M99" s="171">
        <f t="shared" si="17"/>
        <v>0.92444999999999999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0.92444999999999999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A25" activePane="bottomRight" state="frozen"/>
      <selection activeCell="B3" sqref="B3"/>
      <selection pane="topRight" activeCell="B3" sqref="B3"/>
      <selection pane="bottomLeft" activeCell="B3" sqref="B3"/>
      <selection pane="bottomRight" activeCell="A32" sqref="A32:XFD32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44935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5" t="s">
        <v>173</v>
      </c>
      <c r="AX1" s="235"/>
      <c r="AY1" s="235"/>
      <c r="AZ1" s="235"/>
      <c r="BA1" s="235"/>
      <c r="BB1" s="235"/>
      <c r="BD1" s="235" t="s">
        <v>174</v>
      </c>
      <c r="BE1" s="235"/>
      <c r="BF1" s="235"/>
      <c r="BG1" s="235"/>
      <c r="BH1" s="235"/>
      <c r="BI1" s="235"/>
      <c r="BL1" s="8" t="s">
        <v>203</v>
      </c>
      <c r="BM1" s="8" t="s">
        <v>204</v>
      </c>
      <c r="BN1" s="235" t="s">
        <v>374</v>
      </c>
      <c r="BO1" s="235"/>
      <c r="BP1" s="236" t="s">
        <v>373</v>
      </c>
      <c r="BQ1" s="236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'[3]09'!B5</f>
        <v>320</v>
      </c>
      <c r="C3" s="16">
        <f>'[3]09'!C5</f>
        <v>0</v>
      </c>
      <c r="D3" s="16">
        <f>'[3]09'!D5</f>
        <v>0</v>
      </c>
      <c r="E3" s="16">
        <f>'[3]09'!E5</f>
        <v>0</v>
      </c>
      <c r="F3" s="16">
        <f>'[3]09'!F5</f>
        <v>1040</v>
      </c>
      <c r="G3" s="16">
        <f>'[3]09'!G5</f>
        <v>0</v>
      </c>
      <c r="H3" s="17">
        <f>SUM(B3:G3)</f>
        <v>1360</v>
      </c>
      <c r="I3" s="15">
        <f>'[3]09'!J5</f>
        <v>270</v>
      </c>
      <c r="J3" s="16">
        <f>'[3]09'!K5</f>
        <v>0</v>
      </c>
      <c r="K3" s="16">
        <f>'[3]09'!L5</f>
        <v>0</v>
      </c>
      <c r="L3" s="16">
        <f>'[3]09'!M5</f>
        <v>0</v>
      </c>
      <c r="M3" s="16">
        <f>'[3]09'!N5</f>
        <v>0</v>
      </c>
      <c r="N3" s="16">
        <f>'[3]09'!O5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25.84</v>
      </c>
      <c r="AU3" s="8">
        <v>25.84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25.84</v>
      </c>
      <c r="BM3" s="8">
        <f>AU3</f>
        <v>25.84</v>
      </c>
      <c r="BN3" s="8">
        <f>BC3</f>
        <v>26.99</v>
      </c>
      <c r="BO3" s="8">
        <f>BJ3</f>
        <v>26.99</v>
      </c>
      <c r="BP3" s="182">
        <f>BL3-BN3</f>
        <v>-1.1499999999999986</v>
      </c>
      <c r="BQ3" s="182">
        <f>BM3-BO3</f>
        <v>-1.1499999999999986</v>
      </c>
    </row>
    <row r="4" spans="1:69">
      <c r="A4" s="8" t="s">
        <v>46</v>
      </c>
      <c r="B4" s="15">
        <f>'[3]09'!B6</f>
        <v>320</v>
      </c>
      <c r="C4" s="16">
        <f>'[3]09'!C6</f>
        <v>0</v>
      </c>
      <c r="D4" s="16">
        <f>'[3]09'!D6</f>
        <v>0</v>
      </c>
      <c r="E4" s="16">
        <f>'[3]09'!E6</f>
        <v>0</v>
      </c>
      <c r="F4" s="16">
        <f>'[3]09'!F6</f>
        <v>1040</v>
      </c>
      <c r="G4" s="16">
        <f>'[3]09'!G6</f>
        <v>0</v>
      </c>
      <c r="H4" s="17">
        <f>SUM(B4:G4)</f>
        <v>1360</v>
      </c>
      <c r="I4" s="15">
        <f>'[3]09'!J6</f>
        <v>270</v>
      </c>
      <c r="J4" s="16">
        <f>'[3]09'!K6</f>
        <v>0</v>
      </c>
      <c r="K4" s="16">
        <f>'[3]09'!L6</f>
        <v>0</v>
      </c>
      <c r="L4" s="16">
        <f>'[3]09'!M6</f>
        <v>0</v>
      </c>
      <c r="M4" s="16">
        <f>'[3]09'!N6</f>
        <v>0</v>
      </c>
      <c r="N4" s="16">
        <f>'[3]09'!O6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25.84</v>
      </c>
      <c r="AU4" s="8">
        <v>25.84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25.84</v>
      </c>
      <c r="BM4" s="8">
        <f t="shared" ref="BM4:BM67" si="22">AU4</f>
        <v>25.84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-1.1499999999999986</v>
      </c>
      <c r="BQ4" s="182">
        <f t="shared" ref="BQ4:BQ67" si="26">BM4-BO4</f>
        <v>-1.1499999999999986</v>
      </c>
    </row>
    <row r="5" spans="1:69">
      <c r="A5" s="8" t="s">
        <v>47</v>
      </c>
      <c r="B5" s="15">
        <f>'[3]09'!B7</f>
        <v>320</v>
      </c>
      <c r="C5" s="16">
        <f>'[3]09'!C7</f>
        <v>0</v>
      </c>
      <c r="D5" s="16">
        <f>'[3]09'!D7</f>
        <v>0</v>
      </c>
      <c r="E5" s="16">
        <f>'[3]09'!E7</f>
        <v>0</v>
      </c>
      <c r="F5" s="16">
        <f>'[3]09'!F7</f>
        <v>1040</v>
      </c>
      <c r="G5" s="16">
        <f>'[3]09'!G7</f>
        <v>0</v>
      </c>
      <c r="H5" s="17">
        <f t="shared" ref="H5:H68" si="27">SUM(B5:G5)</f>
        <v>1360</v>
      </c>
      <c r="I5" s="15">
        <f>'[3]09'!J7</f>
        <v>270</v>
      </c>
      <c r="J5" s="16">
        <f>'[3]09'!K7</f>
        <v>0</v>
      </c>
      <c r="K5" s="16">
        <f>'[3]09'!L7</f>
        <v>0</v>
      </c>
      <c r="L5" s="16">
        <f>'[3]09'!M7</f>
        <v>0</v>
      </c>
      <c r="M5" s="16">
        <f>'[3]09'!N7</f>
        <v>0</v>
      </c>
      <c r="N5" s="16">
        <f>'[3]09'!O7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25.84</v>
      </c>
      <c r="AU5" s="8">
        <v>25.84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25.84</v>
      </c>
      <c r="BM5" s="8">
        <f t="shared" si="22"/>
        <v>25.84</v>
      </c>
      <c r="BN5" s="8">
        <f t="shared" si="23"/>
        <v>26.99</v>
      </c>
      <c r="BO5" s="8">
        <f t="shared" si="24"/>
        <v>26.99</v>
      </c>
      <c r="BP5" s="182">
        <f t="shared" si="25"/>
        <v>-1.1499999999999986</v>
      </c>
      <c r="BQ5" s="182">
        <f t="shared" si="26"/>
        <v>-1.1499999999999986</v>
      </c>
    </row>
    <row r="6" spans="1:69">
      <c r="A6" s="8" t="s">
        <v>48</v>
      </c>
      <c r="B6" s="15">
        <f>'[3]09'!B8</f>
        <v>320</v>
      </c>
      <c r="C6" s="16">
        <f>'[3]09'!C8</f>
        <v>0</v>
      </c>
      <c r="D6" s="16">
        <f>'[3]09'!D8</f>
        <v>0</v>
      </c>
      <c r="E6" s="16">
        <f>'[3]09'!E8</f>
        <v>0</v>
      </c>
      <c r="F6" s="16">
        <f>'[3]09'!F8</f>
        <v>1040</v>
      </c>
      <c r="G6" s="16">
        <f>'[3]09'!G8</f>
        <v>0</v>
      </c>
      <c r="H6" s="17">
        <f t="shared" si="27"/>
        <v>1360</v>
      </c>
      <c r="I6" s="15">
        <f>'[3]09'!J8</f>
        <v>270</v>
      </c>
      <c r="J6" s="16">
        <f>'[3]09'!K8</f>
        <v>0</v>
      </c>
      <c r="K6" s="16">
        <f>'[3]09'!L8</f>
        <v>0</v>
      </c>
      <c r="L6" s="16">
        <f>'[3]09'!M8</f>
        <v>0</v>
      </c>
      <c r="M6" s="16">
        <f>'[3]09'!N8</f>
        <v>0</v>
      </c>
      <c r="N6" s="16">
        <f>'[3]09'!O8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25.84</v>
      </c>
      <c r="AU6" s="8">
        <v>25.84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25.84</v>
      </c>
      <c r="BM6" s="8">
        <f t="shared" si="22"/>
        <v>25.84</v>
      </c>
      <c r="BN6" s="8">
        <f t="shared" si="23"/>
        <v>26.99</v>
      </c>
      <c r="BO6" s="8">
        <f t="shared" si="24"/>
        <v>26.99</v>
      </c>
      <c r="BP6" s="182">
        <f t="shared" si="25"/>
        <v>-1.1499999999999986</v>
      </c>
      <c r="BQ6" s="182">
        <f t="shared" si="26"/>
        <v>-1.1499999999999986</v>
      </c>
    </row>
    <row r="7" spans="1:69">
      <c r="A7" s="8" t="s">
        <v>49</v>
      </c>
      <c r="B7" s="15">
        <f>'[3]09'!B9</f>
        <v>320</v>
      </c>
      <c r="C7" s="16">
        <f>'[3]09'!C9</f>
        <v>0</v>
      </c>
      <c r="D7" s="16">
        <f>'[3]09'!D9</f>
        <v>0</v>
      </c>
      <c r="E7" s="16">
        <f>'[3]09'!E9</f>
        <v>0</v>
      </c>
      <c r="F7" s="16">
        <f>'[3]09'!F9</f>
        <v>1040</v>
      </c>
      <c r="G7" s="16">
        <f>'[3]09'!G9</f>
        <v>0</v>
      </c>
      <c r="H7" s="17">
        <f t="shared" si="27"/>
        <v>1360</v>
      </c>
      <c r="I7" s="15">
        <f>'[3]09'!J9</f>
        <v>270</v>
      </c>
      <c r="J7" s="16">
        <f>'[3]09'!K9</f>
        <v>0</v>
      </c>
      <c r="K7" s="16">
        <f>'[3]09'!L9</f>
        <v>0</v>
      </c>
      <c r="L7" s="16">
        <f>'[3]09'!M9</f>
        <v>0</v>
      </c>
      <c r="M7" s="16">
        <f>'[3]09'!N9</f>
        <v>0</v>
      </c>
      <c r="N7" s="16">
        <f>'[3]09'!O9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25.84</v>
      </c>
      <c r="AU7" s="8">
        <v>25.84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25.84</v>
      </c>
      <c r="BM7" s="8">
        <f t="shared" si="22"/>
        <v>25.84</v>
      </c>
      <c r="BN7" s="8">
        <f t="shared" si="23"/>
        <v>26.99</v>
      </c>
      <c r="BO7" s="8">
        <f t="shared" si="24"/>
        <v>26.99</v>
      </c>
      <c r="BP7" s="182">
        <f t="shared" si="25"/>
        <v>-1.1499999999999986</v>
      </c>
      <c r="BQ7" s="182">
        <f t="shared" si="26"/>
        <v>-1.1499999999999986</v>
      </c>
    </row>
    <row r="8" spans="1:69">
      <c r="A8" s="8" t="s">
        <v>50</v>
      </c>
      <c r="B8" s="15">
        <f>'[3]09'!B10</f>
        <v>320</v>
      </c>
      <c r="C8" s="16">
        <f>'[3]09'!C10</f>
        <v>0</v>
      </c>
      <c r="D8" s="16">
        <f>'[3]09'!D10</f>
        <v>0</v>
      </c>
      <c r="E8" s="16">
        <f>'[3]09'!E10</f>
        <v>0</v>
      </c>
      <c r="F8" s="16">
        <f>'[3]09'!F10</f>
        <v>1040</v>
      </c>
      <c r="G8" s="16">
        <f>'[3]09'!G10</f>
        <v>0</v>
      </c>
      <c r="H8" s="17">
        <f t="shared" si="27"/>
        <v>1360</v>
      </c>
      <c r="I8" s="15">
        <f>'[3]09'!J10</f>
        <v>270</v>
      </c>
      <c r="J8" s="16">
        <f>'[3]09'!K10</f>
        <v>0</v>
      </c>
      <c r="K8" s="16">
        <f>'[3]09'!L10</f>
        <v>0</v>
      </c>
      <c r="L8" s="16">
        <f>'[3]09'!M10</f>
        <v>0</v>
      </c>
      <c r="M8" s="16">
        <f>'[3]09'!N10</f>
        <v>0</v>
      </c>
      <c r="N8" s="16">
        <f>'[3]09'!O10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25.84</v>
      </c>
      <c r="AU8" s="8">
        <v>25.84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25.84</v>
      </c>
      <c r="BM8" s="8">
        <f t="shared" si="22"/>
        <v>25.84</v>
      </c>
      <c r="BN8" s="8">
        <f t="shared" si="23"/>
        <v>26.99</v>
      </c>
      <c r="BO8" s="8">
        <f t="shared" si="24"/>
        <v>26.99</v>
      </c>
      <c r="BP8" s="182">
        <f t="shared" si="25"/>
        <v>-1.1499999999999986</v>
      </c>
      <c r="BQ8" s="182">
        <f t="shared" si="26"/>
        <v>-1.1499999999999986</v>
      </c>
    </row>
    <row r="9" spans="1:69">
      <c r="A9" s="8" t="s">
        <v>51</v>
      </c>
      <c r="B9" s="15">
        <f>'[3]09'!B11</f>
        <v>320</v>
      </c>
      <c r="C9" s="16">
        <f>'[3]09'!C11</f>
        <v>0</v>
      </c>
      <c r="D9" s="16">
        <f>'[3]09'!D11</f>
        <v>0</v>
      </c>
      <c r="E9" s="16">
        <f>'[3]09'!E11</f>
        <v>0</v>
      </c>
      <c r="F9" s="16">
        <f>'[3]09'!F11</f>
        <v>1040</v>
      </c>
      <c r="G9" s="16">
        <f>'[3]09'!G11</f>
        <v>0</v>
      </c>
      <c r="H9" s="17">
        <f t="shared" si="27"/>
        <v>1360</v>
      </c>
      <c r="I9" s="15">
        <f>'[3]09'!J11</f>
        <v>270</v>
      </c>
      <c r="J9" s="16">
        <f>'[3]09'!K11</f>
        <v>0</v>
      </c>
      <c r="K9" s="16">
        <f>'[3]09'!L11</f>
        <v>0</v>
      </c>
      <c r="L9" s="16">
        <f>'[3]09'!M11</f>
        <v>0</v>
      </c>
      <c r="M9" s="16">
        <f>'[3]09'!N11</f>
        <v>0</v>
      </c>
      <c r="N9" s="16">
        <f>'[3]09'!O11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25.84</v>
      </c>
      <c r="AU9" s="8">
        <v>25.84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25.84</v>
      </c>
      <c r="BM9" s="8">
        <f t="shared" si="22"/>
        <v>25.84</v>
      </c>
      <c r="BN9" s="8">
        <f t="shared" si="23"/>
        <v>26.99</v>
      </c>
      <c r="BO9" s="8">
        <f t="shared" si="24"/>
        <v>26.99</v>
      </c>
      <c r="BP9" s="182">
        <f t="shared" si="25"/>
        <v>-1.1499999999999986</v>
      </c>
      <c r="BQ9" s="182">
        <f t="shared" si="26"/>
        <v>-1.1499999999999986</v>
      </c>
    </row>
    <row r="10" spans="1:69">
      <c r="A10" s="8" t="s">
        <v>52</v>
      </c>
      <c r="B10" s="15">
        <f>'[3]09'!B12</f>
        <v>320</v>
      </c>
      <c r="C10" s="16">
        <f>'[3]09'!C12</f>
        <v>0</v>
      </c>
      <c r="D10" s="16">
        <f>'[3]09'!D12</f>
        <v>0</v>
      </c>
      <c r="E10" s="16">
        <f>'[3]09'!E12</f>
        <v>0</v>
      </c>
      <c r="F10" s="16">
        <f>'[3]09'!F12</f>
        <v>1040</v>
      </c>
      <c r="G10" s="16">
        <f>'[3]09'!G12</f>
        <v>0</v>
      </c>
      <c r="H10" s="17">
        <f t="shared" si="27"/>
        <v>1360</v>
      </c>
      <c r="I10" s="15">
        <f>'[3]09'!J12</f>
        <v>270</v>
      </c>
      <c r="J10" s="16">
        <f>'[3]09'!K12</f>
        <v>0</v>
      </c>
      <c r="K10" s="16">
        <f>'[3]09'!L12</f>
        <v>0</v>
      </c>
      <c r="L10" s="16">
        <f>'[3]09'!M12</f>
        <v>0</v>
      </c>
      <c r="M10" s="16">
        <f>'[3]09'!N12</f>
        <v>0</v>
      </c>
      <c r="N10" s="16">
        <f>'[3]09'!O12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25.84</v>
      </c>
      <c r="AU10" s="8">
        <v>25.84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25.84</v>
      </c>
      <c r="BM10" s="8">
        <f t="shared" si="22"/>
        <v>25.84</v>
      </c>
      <c r="BN10" s="8">
        <f t="shared" si="23"/>
        <v>26.99</v>
      </c>
      <c r="BO10" s="8">
        <f t="shared" si="24"/>
        <v>26.99</v>
      </c>
      <c r="BP10" s="182">
        <f t="shared" si="25"/>
        <v>-1.1499999999999986</v>
      </c>
      <c r="BQ10" s="182">
        <f t="shared" si="26"/>
        <v>-1.1499999999999986</v>
      </c>
    </row>
    <row r="11" spans="1:69">
      <c r="A11" s="8" t="s">
        <v>53</v>
      </c>
      <c r="B11" s="15">
        <f>'[3]09'!B13</f>
        <v>320</v>
      </c>
      <c r="C11" s="16">
        <f>'[3]09'!C13</f>
        <v>0</v>
      </c>
      <c r="D11" s="16">
        <f>'[3]09'!D13</f>
        <v>0</v>
      </c>
      <c r="E11" s="16">
        <f>'[3]09'!E13</f>
        <v>0</v>
      </c>
      <c r="F11" s="16">
        <f>'[3]09'!F13</f>
        <v>1040</v>
      </c>
      <c r="G11" s="16">
        <f>'[3]09'!G13</f>
        <v>0</v>
      </c>
      <c r="H11" s="17">
        <f t="shared" si="27"/>
        <v>1360</v>
      </c>
      <c r="I11" s="15">
        <f>'[3]09'!J13</f>
        <v>270</v>
      </c>
      <c r="J11" s="16">
        <f>'[3]09'!K13</f>
        <v>0</v>
      </c>
      <c r="K11" s="16">
        <f>'[3]09'!L13</f>
        <v>0</v>
      </c>
      <c r="L11" s="16">
        <f>'[3]09'!M13</f>
        <v>0</v>
      </c>
      <c r="M11" s="16">
        <f>'[3]09'!N13</f>
        <v>0</v>
      </c>
      <c r="N11" s="16">
        <f>'[3]09'!O13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25.84</v>
      </c>
      <c r="AU11" s="8">
        <v>25.84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25.84</v>
      </c>
      <c r="BM11" s="8">
        <f t="shared" si="22"/>
        <v>25.84</v>
      </c>
      <c r="BN11" s="8">
        <f t="shared" si="23"/>
        <v>26.99</v>
      </c>
      <c r="BO11" s="8">
        <f t="shared" si="24"/>
        <v>26.99</v>
      </c>
      <c r="BP11" s="182">
        <f t="shared" si="25"/>
        <v>-1.1499999999999986</v>
      </c>
      <c r="BQ11" s="182">
        <f t="shared" si="26"/>
        <v>-1.1499999999999986</v>
      </c>
    </row>
    <row r="12" spans="1:69">
      <c r="A12" s="8" t="s">
        <v>54</v>
      </c>
      <c r="B12" s="15">
        <f>'[3]09'!B14</f>
        <v>320</v>
      </c>
      <c r="C12" s="16">
        <f>'[3]09'!C14</f>
        <v>0</v>
      </c>
      <c r="D12" s="16">
        <f>'[3]09'!D14</f>
        <v>0</v>
      </c>
      <c r="E12" s="16">
        <f>'[3]09'!E14</f>
        <v>0</v>
      </c>
      <c r="F12" s="16">
        <f>'[3]09'!F14</f>
        <v>1040</v>
      </c>
      <c r="G12" s="16">
        <f>'[3]09'!G14</f>
        <v>0</v>
      </c>
      <c r="H12" s="17">
        <f t="shared" si="27"/>
        <v>1360</v>
      </c>
      <c r="I12" s="15">
        <f>'[3]09'!J14</f>
        <v>270</v>
      </c>
      <c r="J12" s="16">
        <f>'[3]09'!K14</f>
        <v>0</v>
      </c>
      <c r="K12" s="16">
        <f>'[3]09'!L14</f>
        <v>0</v>
      </c>
      <c r="L12" s="16">
        <f>'[3]09'!M14</f>
        <v>0</v>
      </c>
      <c r="M12" s="16">
        <f>'[3]09'!N14</f>
        <v>0</v>
      </c>
      <c r="N12" s="16">
        <f>'[3]09'!O14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25.84</v>
      </c>
      <c r="AU12" s="8">
        <v>25.84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25.84</v>
      </c>
      <c r="BM12" s="8">
        <f t="shared" si="22"/>
        <v>25.84</v>
      </c>
      <c r="BN12" s="8">
        <f t="shared" si="23"/>
        <v>26.99</v>
      </c>
      <c r="BO12" s="8">
        <f t="shared" si="24"/>
        <v>26.99</v>
      </c>
      <c r="BP12" s="182">
        <f t="shared" si="25"/>
        <v>-1.1499999999999986</v>
      </c>
      <c r="BQ12" s="182">
        <f t="shared" si="26"/>
        <v>-1.1499999999999986</v>
      </c>
    </row>
    <row r="13" spans="1:69">
      <c r="A13" s="8" t="s">
        <v>55</v>
      </c>
      <c r="B13" s="15">
        <f>'[3]09'!B15</f>
        <v>320</v>
      </c>
      <c r="C13" s="16">
        <f>'[3]09'!C15</f>
        <v>0</v>
      </c>
      <c r="D13" s="16">
        <f>'[3]09'!D15</f>
        <v>0</v>
      </c>
      <c r="E13" s="16">
        <f>'[3]09'!E15</f>
        <v>0</v>
      </c>
      <c r="F13" s="16">
        <f>'[3]09'!F15</f>
        <v>1040</v>
      </c>
      <c r="G13" s="16">
        <f>'[3]09'!G15</f>
        <v>0</v>
      </c>
      <c r="H13" s="17">
        <f t="shared" si="27"/>
        <v>1360</v>
      </c>
      <c r="I13" s="15">
        <f>'[3]09'!J15</f>
        <v>270</v>
      </c>
      <c r="J13" s="16">
        <f>'[3]09'!K15</f>
        <v>0</v>
      </c>
      <c r="K13" s="16">
        <f>'[3]09'!L15</f>
        <v>0</v>
      </c>
      <c r="L13" s="16">
        <f>'[3]09'!M15</f>
        <v>0</v>
      </c>
      <c r="M13" s="16">
        <f>'[3]09'!N15</f>
        <v>0</v>
      </c>
      <c r="N13" s="16">
        <f>'[3]09'!O15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25.84</v>
      </c>
      <c r="AU13" s="8">
        <v>25.84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25.84</v>
      </c>
      <c r="BM13" s="8">
        <f t="shared" si="22"/>
        <v>25.84</v>
      </c>
      <c r="BN13" s="8">
        <f t="shared" si="23"/>
        <v>26.99</v>
      </c>
      <c r="BO13" s="8">
        <f t="shared" si="24"/>
        <v>26.99</v>
      </c>
      <c r="BP13" s="182">
        <f t="shared" si="25"/>
        <v>-1.1499999999999986</v>
      </c>
      <c r="BQ13" s="182">
        <f t="shared" si="26"/>
        <v>-1.1499999999999986</v>
      </c>
    </row>
    <row r="14" spans="1:69">
      <c r="A14" s="8" t="s">
        <v>56</v>
      </c>
      <c r="B14" s="15">
        <f>'[3]09'!B16</f>
        <v>320</v>
      </c>
      <c r="C14" s="16">
        <f>'[3]09'!C16</f>
        <v>0</v>
      </c>
      <c r="D14" s="16">
        <f>'[3]09'!D16</f>
        <v>0</v>
      </c>
      <c r="E14" s="16">
        <f>'[3]09'!E16</f>
        <v>0</v>
      </c>
      <c r="F14" s="16">
        <f>'[3]09'!F16</f>
        <v>1040</v>
      </c>
      <c r="G14" s="16">
        <f>'[3]09'!G16</f>
        <v>0</v>
      </c>
      <c r="H14" s="17">
        <f t="shared" si="27"/>
        <v>1360</v>
      </c>
      <c r="I14" s="15">
        <f>'[3]09'!J16</f>
        <v>270</v>
      </c>
      <c r="J14" s="16">
        <f>'[3]09'!K16</f>
        <v>0</v>
      </c>
      <c r="K14" s="16">
        <f>'[3]09'!L16</f>
        <v>0</v>
      </c>
      <c r="L14" s="16">
        <f>'[3]09'!M16</f>
        <v>0</v>
      </c>
      <c r="M14" s="16">
        <f>'[3]09'!N16</f>
        <v>0</v>
      </c>
      <c r="N14" s="16">
        <f>'[3]09'!O16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25.84</v>
      </c>
      <c r="AU14" s="8">
        <v>25.84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25.84</v>
      </c>
      <c r="BM14" s="8">
        <f t="shared" si="22"/>
        <v>25.84</v>
      </c>
      <c r="BN14" s="8">
        <f t="shared" si="23"/>
        <v>26.99</v>
      </c>
      <c r="BO14" s="8">
        <f t="shared" si="24"/>
        <v>26.99</v>
      </c>
      <c r="BP14" s="182">
        <f t="shared" si="25"/>
        <v>-1.1499999999999986</v>
      </c>
      <c r="BQ14" s="182">
        <f t="shared" si="26"/>
        <v>-1.1499999999999986</v>
      </c>
    </row>
    <row r="15" spans="1:69">
      <c r="A15" s="8" t="s">
        <v>57</v>
      </c>
      <c r="B15" s="15">
        <f>'[3]09'!B17</f>
        <v>320</v>
      </c>
      <c r="C15" s="16">
        <f>'[3]09'!C17</f>
        <v>0</v>
      </c>
      <c r="D15" s="16">
        <f>'[3]09'!D17</f>
        <v>0</v>
      </c>
      <c r="E15" s="16">
        <f>'[3]09'!E17</f>
        <v>0</v>
      </c>
      <c r="F15" s="16">
        <f>'[3]09'!F17</f>
        <v>1040</v>
      </c>
      <c r="G15" s="16">
        <f>'[3]09'!G17</f>
        <v>0</v>
      </c>
      <c r="H15" s="17">
        <f t="shared" si="27"/>
        <v>1360</v>
      </c>
      <c r="I15" s="15">
        <f>'[3]09'!J17</f>
        <v>270</v>
      </c>
      <c r="J15" s="16">
        <f>'[3]09'!K17</f>
        <v>0</v>
      </c>
      <c r="K15" s="16">
        <f>'[3]09'!L17</f>
        <v>0</v>
      </c>
      <c r="L15" s="16">
        <f>'[3]09'!M17</f>
        <v>0</v>
      </c>
      <c r="M15" s="16">
        <f>'[3]09'!N17</f>
        <v>0</v>
      </c>
      <c r="N15" s="16">
        <f>'[3]09'!O17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25.84</v>
      </c>
      <c r="AU15" s="8">
        <v>25.84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25.84</v>
      </c>
      <c r="BM15" s="8">
        <f t="shared" si="22"/>
        <v>25.84</v>
      </c>
      <c r="BN15" s="8">
        <f t="shared" si="23"/>
        <v>26.99</v>
      </c>
      <c r="BO15" s="8">
        <f t="shared" si="24"/>
        <v>26.99</v>
      </c>
      <c r="BP15" s="182">
        <f t="shared" si="25"/>
        <v>-1.1499999999999986</v>
      </c>
      <c r="BQ15" s="182">
        <f t="shared" si="26"/>
        <v>-1.1499999999999986</v>
      </c>
    </row>
    <row r="16" spans="1:69">
      <c r="A16" s="8" t="s">
        <v>58</v>
      </c>
      <c r="B16" s="15">
        <f>'[3]09'!B18</f>
        <v>320</v>
      </c>
      <c r="C16" s="16">
        <f>'[3]09'!C18</f>
        <v>0</v>
      </c>
      <c r="D16" s="16">
        <f>'[3]09'!D18</f>
        <v>0</v>
      </c>
      <c r="E16" s="16">
        <f>'[3]09'!E18</f>
        <v>0</v>
      </c>
      <c r="F16" s="16">
        <f>'[3]09'!F18</f>
        <v>1040</v>
      </c>
      <c r="G16" s="16">
        <f>'[3]09'!G18</f>
        <v>0</v>
      </c>
      <c r="H16" s="17">
        <f t="shared" si="27"/>
        <v>1360</v>
      </c>
      <c r="I16" s="15">
        <f>'[3]09'!J18</f>
        <v>270</v>
      </c>
      <c r="J16" s="16">
        <f>'[3]09'!K18</f>
        <v>0</v>
      </c>
      <c r="K16" s="16">
        <f>'[3]09'!L18</f>
        <v>0</v>
      </c>
      <c r="L16" s="16">
        <f>'[3]09'!M18</f>
        <v>0</v>
      </c>
      <c r="M16" s="16">
        <f>'[3]09'!N18</f>
        <v>0</v>
      </c>
      <c r="N16" s="16">
        <f>'[3]09'!O18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25.84</v>
      </c>
      <c r="AU16" s="8">
        <v>25.84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25.84</v>
      </c>
      <c r="BM16" s="8">
        <f t="shared" si="22"/>
        <v>25.84</v>
      </c>
      <c r="BN16" s="8">
        <f t="shared" si="23"/>
        <v>26.99</v>
      </c>
      <c r="BO16" s="8">
        <f t="shared" si="24"/>
        <v>26.99</v>
      </c>
      <c r="BP16" s="182">
        <f t="shared" si="25"/>
        <v>-1.1499999999999986</v>
      </c>
      <c r="BQ16" s="182">
        <f t="shared" si="26"/>
        <v>-1.1499999999999986</v>
      </c>
    </row>
    <row r="17" spans="1:69">
      <c r="A17" s="8" t="s">
        <v>59</v>
      </c>
      <c r="B17" s="15">
        <f>'[3]09'!B19</f>
        <v>320</v>
      </c>
      <c r="C17" s="16">
        <f>'[3]09'!C19</f>
        <v>0</v>
      </c>
      <c r="D17" s="16">
        <f>'[3]09'!D19</f>
        <v>0</v>
      </c>
      <c r="E17" s="16">
        <f>'[3]09'!E19</f>
        <v>0</v>
      </c>
      <c r="F17" s="16">
        <f>'[3]09'!F19</f>
        <v>1040</v>
      </c>
      <c r="G17" s="16">
        <f>'[3]09'!G19</f>
        <v>0</v>
      </c>
      <c r="H17" s="17">
        <f t="shared" si="27"/>
        <v>1360</v>
      </c>
      <c r="I17" s="15">
        <f>'[3]09'!J19</f>
        <v>270</v>
      </c>
      <c r="J17" s="16">
        <f>'[3]09'!K19</f>
        <v>0</v>
      </c>
      <c r="K17" s="16">
        <f>'[3]09'!L19</f>
        <v>0</v>
      </c>
      <c r="L17" s="16">
        <f>'[3]09'!M19</f>
        <v>0</v>
      </c>
      <c r="M17" s="16">
        <f>'[3]09'!N19</f>
        <v>0</v>
      </c>
      <c r="N17" s="16">
        <f>'[3]09'!O19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24.48</v>
      </c>
      <c r="AU17" s="8">
        <v>24.48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24.48</v>
      </c>
      <c r="BM17" s="8">
        <f t="shared" si="22"/>
        <v>24.48</v>
      </c>
      <c r="BN17" s="8">
        <f t="shared" si="23"/>
        <v>26.99</v>
      </c>
      <c r="BO17" s="8">
        <f t="shared" si="24"/>
        <v>26.99</v>
      </c>
      <c r="BP17" s="182">
        <f t="shared" si="25"/>
        <v>-2.509999999999998</v>
      </c>
      <c r="BQ17" s="182">
        <f t="shared" si="26"/>
        <v>-2.509999999999998</v>
      </c>
    </row>
    <row r="18" spans="1:69">
      <c r="A18" s="8" t="s">
        <v>60</v>
      </c>
      <c r="B18" s="15">
        <f>'[3]09'!B20</f>
        <v>320</v>
      </c>
      <c r="C18" s="16">
        <f>'[3]09'!C20</f>
        <v>0</v>
      </c>
      <c r="D18" s="16">
        <f>'[3]09'!D20</f>
        <v>0</v>
      </c>
      <c r="E18" s="16">
        <f>'[3]09'!E20</f>
        <v>0</v>
      </c>
      <c r="F18" s="16">
        <f>'[3]09'!F20</f>
        <v>1040</v>
      </c>
      <c r="G18" s="16">
        <f>'[3]09'!G20</f>
        <v>0</v>
      </c>
      <c r="H18" s="17">
        <f t="shared" si="27"/>
        <v>1360</v>
      </c>
      <c r="I18" s="15">
        <f>'[3]09'!J20</f>
        <v>270</v>
      </c>
      <c r="J18" s="16">
        <f>'[3]09'!K20</f>
        <v>0</v>
      </c>
      <c r="K18" s="16">
        <f>'[3]09'!L20</f>
        <v>0</v>
      </c>
      <c r="L18" s="16">
        <f>'[3]09'!M20</f>
        <v>0</v>
      </c>
      <c r="M18" s="16">
        <f>'[3]09'!N20</f>
        <v>0</v>
      </c>
      <c r="N18" s="16">
        <f>'[3]09'!O20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22.71</v>
      </c>
      <c r="AU18" s="8">
        <v>22.71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22.71</v>
      </c>
      <c r="BM18" s="8">
        <f t="shared" si="22"/>
        <v>22.71</v>
      </c>
      <c r="BN18" s="8">
        <f t="shared" si="23"/>
        <v>26.99</v>
      </c>
      <c r="BO18" s="8">
        <f t="shared" si="24"/>
        <v>26.99</v>
      </c>
      <c r="BP18" s="182">
        <f t="shared" si="25"/>
        <v>-4.2799999999999976</v>
      </c>
      <c r="BQ18" s="182">
        <f t="shared" si="26"/>
        <v>-4.2799999999999976</v>
      </c>
    </row>
    <row r="19" spans="1:69">
      <c r="A19" s="8" t="s">
        <v>61</v>
      </c>
      <c r="B19" s="15">
        <f>'[3]09'!B21</f>
        <v>320</v>
      </c>
      <c r="C19" s="16">
        <f>'[3]09'!C21</f>
        <v>0</v>
      </c>
      <c r="D19" s="16">
        <f>'[3]09'!D21</f>
        <v>0</v>
      </c>
      <c r="E19" s="16">
        <f>'[3]09'!E21</f>
        <v>0</v>
      </c>
      <c r="F19" s="16">
        <f>'[3]09'!F21</f>
        <v>1040</v>
      </c>
      <c r="G19" s="16">
        <f>'[3]09'!G21</f>
        <v>0</v>
      </c>
      <c r="H19" s="17">
        <f t="shared" si="27"/>
        <v>1360</v>
      </c>
      <c r="I19" s="15">
        <f>'[3]09'!J21</f>
        <v>270</v>
      </c>
      <c r="J19" s="16">
        <f>'[3]09'!K21</f>
        <v>0</v>
      </c>
      <c r="K19" s="16">
        <f>'[3]09'!L21</f>
        <v>0</v>
      </c>
      <c r="L19" s="16">
        <f>'[3]09'!M21</f>
        <v>0</v>
      </c>
      <c r="M19" s="16">
        <f>'[3]09'!N21</f>
        <v>0</v>
      </c>
      <c r="N19" s="16">
        <f>'[3]09'!O21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22.71</v>
      </c>
      <c r="AU19" s="8">
        <v>22.71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22.71</v>
      </c>
      <c r="BM19" s="8">
        <f t="shared" si="22"/>
        <v>22.71</v>
      </c>
      <c r="BN19" s="8">
        <f t="shared" si="23"/>
        <v>26.99</v>
      </c>
      <c r="BO19" s="8">
        <f t="shared" si="24"/>
        <v>26.99</v>
      </c>
      <c r="BP19" s="182">
        <f t="shared" si="25"/>
        <v>-4.2799999999999976</v>
      </c>
      <c r="BQ19" s="182">
        <f t="shared" si="26"/>
        <v>-4.2799999999999976</v>
      </c>
    </row>
    <row r="20" spans="1:69">
      <c r="A20" s="8" t="s">
        <v>62</v>
      </c>
      <c r="B20" s="15">
        <f>'[3]09'!B22</f>
        <v>320</v>
      </c>
      <c r="C20" s="16">
        <f>'[3]09'!C22</f>
        <v>0</v>
      </c>
      <c r="D20" s="16">
        <f>'[3]09'!D22</f>
        <v>0</v>
      </c>
      <c r="E20" s="16">
        <f>'[3]09'!E22</f>
        <v>0</v>
      </c>
      <c r="F20" s="16">
        <f>'[3]09'!F22</f>
        <v>1040</v>
      </c>
      <c r="G20" s="16">
        <f>'[3]09'!G22</f>
        <v>0</v>
      </c>
      <c r="H20" s="17">
        <f t="shared" si="27"/>
        <v>1360</v>
      </c>
      <c r="I20" s="15">
        <f>'[3]09'!J22</f>
        <v>270</v>
      </c>
      <c r="J20" s="16">
        <f>'[3]09'!K22</f>
        <v>0</v>
      </c>
      <c r="K20" s="16">
        <f>'[3]09'!L22</f>
        <v>0</v>
      </c>
      <c r="L20" s="16">
        <f>'[3]09'!M22</f>
        <v>0</v>
      </c>
      <c r="M20" s="16">
        <f>'[3]09'!N22</f>
        <v>0</v>
      </c>
      <c r="N20" s="16">
        <f>'[3]09'!O22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0</v>
      </c>
      <c r="AU20" s="8">
        <v>0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0</v>
      </c>
      <c r="BM20" s="8">
        <f t="shared" si="22"/>
        <v>0</v>
      </c>
      <c r="BN20" s="8">
        <f t="shared" si="23"/>
        <v>26.99</v>
      </c>
      <c r="BO20" s="8">
        <f t="shared" si="24"/>
        <v>26.99</v>
      </c>
      <c r="BP20" s="182">
        <f t="shared" si="25"/>
        <v>-26.99</v>
      </c>
      <c r="BQ20" s="182">
        <f t="shared" si="26"/>
        <v>-26.99</v>
      </c>
    </row>
    <row r="21" spans="1:69">
      <c r="A21" s="8" t="s">
        <v>63</v>
      </c>
      <c r="B21" s="15">
        <f>'[3]09'!B23</f>
        <v>320</v>
      </c>
      <c r="C21" s="16">
        <f>'[3]09'!C23</f>
        <v>0</v>
      </c>
      <c r="D21" s="16">
        <f>'[3]09'!D23</f>
        <v>0</v>
      </c>
      <c r="E21" s="16">
        <f>'[3]09'!E23</f>
        <v>0</v>
      </c>
      <c r="F21" s="16">
        <f>'[3]09'!F23</f>
        <v>1040</v>
      </c>
      <c r="G21" s="16">
        <f>'[3]09'!G23</f>
        <v>0</v>
      </c>
      <c r="H21" s="17">
        <f t="shared" si="27"/>
        <v>1360</v>
      </c>
      <c r="I21" s="15">
        <f>'[3]09'!J23</f>
        <v>270</v>
      </c>
      <c r="J21" s="16">
        <f>'[3]09'!K23</f>
        <v>0</v>
      </c>
      <c r="K21" s="16">
        <f>'[3]09'!L23</f>
        <v>0</v>
      </c>
      <c r="L21" s="16">
        <f>'[3]09'!M23</f>
        <v>0</v>
      </c>
      <c r="M21" s="16">
        <f>'[3]09'!N23</f>
        <v>0</v>
      </c>
      <c r="N21" s="16">
        <f>'[3]09'!O23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0</v>
      </c>
      <c r="AU21" s="8">
        <v>0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0</v>
      </c>
      <c r="BM21" s="8">
        <f t="shared" si="22"/>
        <v>0</v>
      </c>
      <c r="BN21" s="8">
        <f t="shared" si="23"/>
        <v>26.99</v>
      </c>
      <c r="BO21" s="8">
        <f t="shared" si="24"/>
        <v>26.99</v>
      </c>
      <c r="BP21" s="182">
        <f t="shared" si="25"/>
        <v>-26.99</v>
      </c>
      <c r="BQ21" s="182">
        <f t="shared" si="26"/>
        <v>-26.99</v>
      </c>
    </row>
    <row r="22" spans="1:69">
      <c r="A22" s="8" t="s">
        <v>64</v>
      </c>
      <c r="B22" s="15">
        <f>'[3]09'!B24</f>
        <v>320</v>
      </c>
      <c r="C22" s="16">
        <f>'[3]09'!C24</f>
        <v>0</v>
      </c>
      <c r="D22" s="16">
        <f>'[3]09'!D24</f>
        <v>0</v>
      </c>
      <c r="E22" s="16">
        <f>'[3]09'!E24</f>
        <v>0</v>
      </c>
      <c r="F22" s="16">
        <f>'[3]09'!F24</f>
        <v>1040</v>
      </c>
      <c r="G22" s="16">
        <f>'[3]09'!G24</f>
        <v>0</v>
      </c>
      <c r="H22" s="17">
        <f t="shared" si="27"/>
        <v>1360</v>
      </c>
      <c r="I22" s="15">
        <f>'[3]09'!J24</f>
        <v>270</v>
      </c>
      <c r="J22" s="16">
        <f>'[3]09'!K24</f>
        <v>0</v>
      </c>
      <c r="K22" s="16">
        <f>'[3]09'!L24</f>
        <v>0</v>
      </c>
      <c r="L22" s="16">
        <f>'[3]09'!M24</f>
        <v>0</v>
      </c>
      <c r="M22" s="16">
        <f>'[3]09'!N24</f>
        <v>0</v>
      </c>
      <c r="N22" s="16">
        <f>'[3]09'!O24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0</v>
      </c>
      <c r="AU22" s="8">
        <v>0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0</v>
      </c>
      <c r="BM22" s="8">
        <f t="shared" si="22"/>
        <v>0</v>
      </c>
      <c r="BN22" s="8">
        <f t="shared" si="23"/>
        <v>26.99</v>
      </c>
      <c r="BO22" s="8">
        <f t="shared" si="24"/>
        <v>26.99</v>
      </c>
      <c r="BP22" s="182">
        <f t="shared" si="25"/>
        <v>-26.99</v>
      </c>
      <c r="BQ22" s="182">
        <f t="shared" si="26"/>
        <v>-26.99</v>
      </c>
    </row>
    <row r="23" spans="1:69">
      <c r="A23" s="8" t="s">
        <v>65</v>
      </c>
      <c r="B23" s="15">
        <f>'[3]09'!B25</f>
        <v>320</v>
      </c>
      <c r="C23" s="16">
        <f>'[3]09'!C25</f>
        <v>0</v>
      </c>
      <c r="D23" s="16">
        <f>'[3]09'!D25</f>
        <v>0</v>
      </c>
      <c r="E23" s="16">
        <f>'[3]09'!E25</f>
        <v>0</v>
      </c>
      <c r="F23" s="16">
        <f>'[3]09'!F25</f>
        <v>1040</v>
      </c>
      <c r="G23" s="16">
        <f>'[3]09'!G25</f>
        <v>0</v>
      </c>
      <c r="H23" s="17">
        <f t="shared" si="27"/>
        <v>1360</v>
      </c>
      <c r="I23" s="15">
        <f>'[3]09'!J25</f>
        <v>270</v>
      </c>
      <c r="J23" s="16">
        <f>'[3]09'!K25</f>
        <v>0</v>
      </c>
      <c r="K23" s="16">
        <f>'[3]09'!L25</f>
        <v>0</v>
      </c>
      <c r="L23" s="16">
        <f>'[3]09'!M25</f>
        <v>0</v>
      </c>
      <c r="M23" s="16">
        <f>'[3]09'!N25</f>
        <v>0</v>
      </c>
      <c r="N23" s="16">
        <f>'[3]09'!O25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0</v>
      </c>
      <c r="AU23" s="8">
        <v>0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0</v>
      </c>
      <c r="BM23" s="8">
        <f t="shared" si="22"/>
        <v>0</v>
      </c>
      <c r="BN23" s="8">
        <f t="shared" si="23"/>
        <v>26.99</v>
      </c>
      <c r="BO23" s="8">
        <f t="shared" si="24"/>
        <v>26.99</v>
      </c>
      <c r="BP23" s="182">
        <f t="shared" si="25"/>
        <v>-26.99</v>
      </c>
      <c r="BQ23" s="182">
        <f t="shared" si="26"/>
        <v>-26.99</v>
      </c>
    </row>
    <row r="24" spans="1:69">
      <c r="A24" s="8" t="s">
        <v>66</v>
      </c>
      <c r="B24" s="15">
        <f>'[3]09'!B26</f>
        <v>320</v>
      </c>
      <c r="C24" s="16">
        <f>'[3]09'!C26</f>
        <v>0</v>
      </c>
      <c r="D24" s="16">
        <f>'[3]09'!D26</f>
        <v>0</v>
      </c>
      <c r="E24" s="16">
        <f>'[3]09'!E26</f>
        <v>0</v>
      </c>
      <c r="F24" s="16">
        <f>'[3]09'!F26</f>
        <v>1040</v>
      </c>
      <c r="G24" s="16">
        <f>'[3]09'!G26</f>
        <v>0</v>
      </c>
      <c r="H24" s="17">
        <f t="shared" si="27"/>
        <v>1360</v>
      </c>
      <c r="I24" s="15">
        <f>'[3]09'!J26</f>
        <v>270</v>
      </c>
      <c r="J24" s="16">
        <f>'[3]09'!K26</f>
        <v>0</v>
      </c>
      <c r="K24" s="16">
        <f>'[3]09'!L26</f>
        <v>0</v>
      </c>
      <c r="L24" s="16">
        <f>'[3]09'!M26</f>
        <v>0</v>
      </c>
      <c r="M24" s="16">
        <f>'[3]09'!N26</f>
        <v>0</v>
      </c>
      <c r="N24" s="16">
        <f>'[3]09'!O26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30.64</v>
      </c>
      <c r="AU24" s="8">
        <v>0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30.64</v>
      </c>
      <c r="BM24" s="8">
        <f t="shared" si="22"/>
        <v>0</v>
      </c>
      <c r="BN24" s="8">
        <f t="shared" si="23"/>
        <v>26.99</v>
      </c>
      <c r="BO24" s="8">
        <f t="shared" si="24"/>
        <v>26.99</v>
      </c>
      <c r="BP24" s="182">
        <f t="shared" si="25"/>
        <v>3.6500000000000021</v>
      </c>
      <c r="BQ24" s="182">
        <f t="shared" si="26"/>
        <v>-26.99</v>
      </c>
    </row>
    <row r="25" spans="1:69">
      <c r="A25" s="8" t="s">
        <v>67</v>
      </c>
      <c r="B25" s="15">
        <f>'[3]09'!B27</f>
        <v>320</v>
      </c>
      <c r="C25" s="16">
        <f>'[3]09'!C27</f>
        <v>0</v>
      </c>
      <c r="D25" s="16">
        <f>'[3]09'!D27</f>
        <v>0</v>
      </c>
      <c r="E25" s="16">
        <f>'[3]09'!E27</f>
        <v>0</v>
      </c>
      <c r="F25" s="16">
        <f>'[3]09'!F27</f>
        <v>1040</v>
      </c>
      <c r="G25" s="16">
        <f>'[3]09'!G27</f>
        <v>0</v>
      </c>
      <c r="H25" s="17">
        <f t="shared" si="27"/>
        <v>1360</v>
      </c>
      <c r="I25" s="15">
        <f>'[3]09'!J27</f>
        <v>270</v>
      </c>
      <c r="J25" s="16">
        <f>'[3]09'!K27</f>
        <v>0</v>
      </c>
      <c r="K25" s="16">
        <f>'[3]09'!L27</f>
        <v>0</v>
      </c>
      <c r="L25" s="16">
        <f>'[3]09'!M27</f>
        <v>0</v>
      </c>
      <c r="M25" s="16">
        <f>'[3]09'!N27</f>
        <v>0</v>
      </c>
      <c r="N25" s="16">
        <f>'[3]09'!O27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30.64</v>
      </c>
      <c r="AU25" s="8">
        <v>0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30.64</v>
      </c>
      <c r="BM25" s="8">
        <f t="shared" si="22"/>
        <v>0</v>
      </c>
      <c r="BN25" s="8">
        <f t="shared" si="23"/>
        <v>26.99</v>
      </c>
      <c r="BO25" s="8">
        <f t="shared" si="24"/>
        <v>26.99</v>
      </c>
      <c r="BP25" s="182">
        <f t="shared" si="25"/>
        <v>3.6500000000000021</v>
      </c>
      <c r="BQ25" s="182">
        <f t="shared" si="26"/>
        <v>-26.99</v>
      </c>
    </row>
    <row r="26" spans="1:69">
      <c r="A26" s="8" t="s">
        <v>68</v>
      </c>
      <c r="B26" s="15">
        <f>'[3]09'!B28</f>
        <v>320</v>
      </c>
      <c r="C26" s="16">
        <f>'[3]09'!C28</f>
        <v>0</v>
      </c>
      <c r="D26" s="16">
        <f>'[3]09'!D28</f>
        <v>0</v>
      </c>
      <c r="E26" s="16">
        <f>'[3]09'!E28</f>
        <v>0</v>
      </c>
      <c r="F26" s="16">
        <f>'[3]09'!F28</f>
        <v>1040</v>
      </c>
      <c r="G26" s="16">
        <f>'[3]09'!G28</f>
        <v>0</v>
      </c>
      <c r="H26" s="17">
        <f t="shared" si="27"/>
        <v>1360</v>
      </c>
      <c r="I26" s="15">
        <f>'[3]09'!J28</f>
        <v>270</v>
      </c>
      <c r="J26" s="16">
        <f>'[3]09'!K28</f>
        <v>0</v>
      </c>
      <c r="K26" s="16">
        <f>'[3]09'!L28</f>
        <v>0</v>
      </c>
      <c r="L26" s="16">
        <f>'[3]09'!M28</f>
        <v>0</v>
      </c>
      <c r="M26" s="16">
        <f>'[3]09'!N28</f>
        <v>0</v>
      </c>
      <c r="N26" s="16">
        <f>'[3]09'!O28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30.64</v>
      </c>
      <c r="AU26" s="8">
        <v>0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30.64</v>
      </c>
      <c r="BM26" s="8">
        <f t="shared" si="22"/>
        <v>0</v>
      </c>
      <c r="BN26" s="8">
        <f t="shared" si="23"/>
        <v>26.99</v>
      </c>
      <c r="BO26" s="8">
        <f t="shared" si="24"/>
        <v>26.99</v>
      </c>
      <c r="BP26" s="182">
        <f t="shared" si="25"/>
        <v>3.6500000000000021</v>
      </c>
      <c r="BQ26" s="182">
        <f t="shared" si="26"/>
        <v>-26.99</v>
      </c>
    </row>
    <row r="27" spans="1:69">
      <c r="A27" s="8" t="s">
        <v>69</v>
      </c>
      <c r="B27" s="15">
        <f>'[3]09'!B29</f>
        <v>320</v>
      </c>
      <c r="C27" s="16">
        <f>'[3]09'!C29</f>
        <v>0</v>
      </c>
      <c r="D27" s="16">
        <f>'[3]09'!D29</f>
        <v>0</v>
      </c>
      <c r="E27" s="16">
        <f>'[3]09'!E29</f>
        <v>0</v>
      </c>
      <c r="F27" s="16">
        <f>'[3]09'!F29</f>
        <v>1040</v>
      </c>
      <c r="G27" s="16">
        <f>'[3]09'!G29</f>
        <v>0</v>
      </c>
      <c r="H27" s="17">
        <f t="shared" si="27"/>
        <v>1360</v>
      </c>
      <c r="I27" s="15">
        <f>'[3]09'!J29</f>
        <v>270</v>
      </c>
      <c r="J27" s="16">
        <f>'[3]09'!K29</f>
        <v>0</v>
      </c>
      <c r="K27" s="16">
        <f>'[3]09'!L29</f>
        <v>0</v>
      </c>
      <c r="L27" s="16">
        <f>'[3]09'!M29</f>
        <v>0</v>
      </c>
      <c r="M27" s="16">
        <f>'[3]09'!N29</f>
        <v>0</v>
      </c>
      <c r="N27" s="16">
        <f>'[3]09'!O29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30.64</v>
      </c>
      <c r="AU27" s="8">
        <v>0</v>
      </c>
      <c r="AW27" s="207">
        <v>26.99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26.99</v>
      </c>
      <c r="BD27" s="207">
        <v>26.99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26.99</v>
      </c>
      <c r="BL27" s="8">
        <f t="shared" si="21"/>
        <v>30.64</v>
      </c>
      <c r="BM27" s="8">
        <f t="shared" si="22"/>
        <v>0</v>
      </c>
      <c r="BN27" s="8">
        <f t="shared" si="23"/>
        <v>26.99</v>
      </c>
      <c r="BO27" s="8">
        <f t="shared" si="24"/>
        <v>26.99</v>
      </c>
      <c r="BP27" s="182">
        <f t="shared" si="25"/>
        <v>3.6500000000000021</v>
      </c>
      <c r="BQ27" s="182">
        <f t="shared" si="26"/>
        <v>-26.99</v>
      </c>
    </row>
    <row r="28" spans="1:69">
      <c r="A28" s="8" t="s">
        <v>70</v>
      </c>
      <c r="B28" s="15">
        <f>'[3]09'!B30</f>
        <v>320</v>
      </c>
      <c r="C28" s="16">
        <f>'[3]09'!C30</f>
        <v>0</v>
      </c>
      <c r="D28" s="16">
        <f>'[3]09'!D30</f>
        <v>0</v>
      </c>
      <c r="E28" s="16">
        <f>'[3]09'!E30</f>
        <v>0</v>
      </c>
      <c r="F28" s="16">
        <f>'[3]09'!F30</f>
        <v>1040</v>
      </c>
      <c r="G28" s="16">
        <f>'[3]09'!G30</f>
        <v>0</v>
      </c>
      <c r="H28" s="17">
        <f t="shared" si="27"/>
        <v>1360</v>
      </c>
      <c r="I28" s="15">
        <f>'[3]09'!J30</f>
        <v>270</v>
      </c>
      <c r="J28" s="16">
        <f>'[3]09'!K30</f>
        <v>0</v>
      </c>
      <c r="K28" s="16">
        <f>'[3]09'!L30</f>
        <v>0</v>
      </c>
      <c r="L28" s="16">
        <f>'[3]09'!M30</f>
        <v>0</v>
      </c>
      <c r="M28" s="16">
        <f>'[3]09'!N30</f>
        <v>0</v>
      </c>
      <c r="N28" s="16">
        <f>'[3]09'!O30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25.57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25.57</v>
      </c>
      <c r="AE28" s="8">
        <f t="shared" si="11"/>
        <v>25.57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25.57</v>
      </c>
      <c r="AL28" s="8">
        <f t="shared" si="31"/>
        <v>218.86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218.86</v>
      </c>
      <c r="AT28" s="8">
        <v>30.64</v>
      </c>
      <c r="AU28" s="8">
        <v>0</v>
      </c>
      <c r="AW28" s="207">
        <v>25.57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25.57</v>
      </c>
      <c r="BD28" s="207">
        <v>25.57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25.57</v>
      </c>
      <c r="BL28" s="8">
        <f t="shared" si="21"/>
        <v>30.64</v>
      </c>
      <c r="BM28" s="8">
        <f t="shared" si="22"/>
        <v>0</v>
      </c>
      <c r="BN28" s="8">
        <f t="shared" si="23"/>
        <v>25.57</v>
      </c>
      <c r="BO28" s="8">
        <f t="shared" si="24"/>
        <v>25.57</v>
      </c>
      <c r="BP28" s="182">
        <f t="shared" si="25"/>
        <v>5.07</v>
      </c>
      <c r="BQ28" s="182">
        <f t="shared" si="26"/>
        <v>-25.57</v>
      </c>
    </row>
    <row r="29" spans="1:69">
      <c r="A29" s="8" t="s">
        <v>71</v>
      </c>
      <c r="B29" s="15">
        <f>'[3]09'!B31</f>
        <v>320</v>
      </c>
      <c r="C29" s="16">
        <f>'[3]09'!C31</f>
        <v>0</v>
      </c>
      <c r="D29" s="16">
        <f>'[3]09'!D31</f>
        <v>0</v>
      </c>
      <c r="E29" s="16">
        <f>'[3]09'!E31</f>
        <v>0</v>
      </c>
      <c r="F29" s="16">
        <f>'[3]09'!F31</f>
        <v>1040</v>
      </c>
      <c r="G29" s="16">
        <f>'[3]09'!G31</f>
        <v>0</v>
      </c>
      <c r="H29" s="17">
        <f t="shared" si="27"/>
        <v>1360</v>
      </c>
      <c r="I29" s="15">
        <f>'[3]09'!J31</f>
        <v>270</v>
      </c>
      <c r="J29" s="16">
        <f>'[3]09'!K31</f>
        <v>0</v>
      </c>
      <c r="K29" s="16">
        <f>'[3]09'!L31</f>
        <v>0</v>
      </c>
      <c r="L29" s="16">
        <f>'[3]09'!M31</f>
        <v>0</v>
      </c>
      <c r="M29" s="16">
        <f>'[3]09'!N31</f>
        <v>0</v>
      </c>
      <c r="N29" s="16">
        <f>'[3]09'!O31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23.72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23.72</v>
      </c>
      <c r="AE29" s="8">
        <f t="shared" si="11"/>
        <v>23.72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23.72</v>
      </c>
      <c r="AL29" s="8">
        <f t="shared" si="31"/>
        <v>222.56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222.56</v>
      </c>
      <c r="AT29" s="8">
        <v>30.64</v>
      </c>
      <c r="AU29" s="8">
        <v>0</v>
      </c>
      <c r="AW29" s="207">
        <v>23.72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23.72</v>
      </c>
      <c r="BD29" s="207">
        <v>23.72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23.72</v>
      </c>
      <c r="BL29" s="8">
        <f t="shared" si="21"/>
        <v>30.64</v>
      </c>
      <c r="BM29" s="8">
        <f t="shared" si="22"/>
        <v>0</v>
      </c>
      <c r="BN29" s="8">
        <f t="shared" si="23"/>
        <v>23.72</v>
      </c>
      <c r="BO29" s="8">
        <f t="shared" si="24"/>
        <v>23.72</v>
      </c>
      <c r="BP29" s="182">
        <f t="shared" si="25"/>
        <v>6.9200000000000017</v>
      </c>
      <c r="BQ29" s="182">
        <f t="shared" si="26"/>
        <v>-23.72</v>
      </c>
    </row>
    <row r="30" spans="1:69">
      <c r="A30" s="8" t="s">
        <v>72</v>
      </c>
      <c r="B30" s="15">
        <f>'[3]09'!B32</f>
        <v>320</v>
      </c>
      <c r="C30" s="16">
        <f>'[3]09'!C32</f>
        <v>0</v>
      </c>
      <c r="D30" s="16">
        <f>'[3]09'!D32</f>
        <v>0</v>
      </c>
      <c r="E30" s="16">
        <f>'[3]09'!E32</f>
        <v>0</v>
      </c>
      <c r="F30" s="16">
        <f>'[3]09'!F32</f>
        <v>1040</v>
      </c>
      <c r="G30" s="16">
        <f>'[3]09'!G32</f>
        <v>0</v>
      </c>
      <c r="H30" s="17">
        <f t="shared" si="27"/>
        <v>1360</v>
      </c>
      <c r="I30" s="15">
        <f>'[3]09'!J32</f>
        <v>270</v>
      </c>
      <c r="J30" s="16">
        <f>'[3]09'!K32</f>
        <v>0</v>
      </c>
      <c r="K30" s="16">
        <f>'[3]09'!L32</f>
        <v>0</v>
      </c>
      <c r="L30" s="16">
        <f>'[3]09'!M32</f>
        <v>0</v>
      </c>
      <c r="M30" s="16">
        <f>'[3]09'!N32</f>
        <v>0</v>
      </c>
      <c r="N30" s="16">
        <f>'[3]09'!O32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23.72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23.72</v>
      </c>
      <c r="AE30" s="8">
        <f t="shared" si="11"/>
        <v>23.72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23.72</v>
      </c>
      <c r="AL30" s="8">
        <f t="shared" si="31"/>
        <v>222.56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222.56</v>
      </c>
      <c r="AT30" s="8">
        <v>30.64</v>
      </c>
      <c r="AU30" s="8">
        <v>0</v>
      </c>
      <c r="AW30" s="207">
        <v>23.72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23.72</v>
      </c>
      <c r="BD30" s="207">
        <v>23.72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23.72</v>
      </c>
      <c r="BL30" s="8">
        <f t="shared" si="21"/>
        <v>30.64</v>
      </c>
      <c r="BM30" s="8">
        <f t="shared" si="22"/>
        <v>0</v>
      </c>
      <c r="BN30" s="8">
        <f t="shared" si="23"/>
        <v>23.72</v>
      </c>
      <c r="BO30" s="8">
        <f t="shared" si="24"/>
        <v>23.72</v>
      </c>
      <c r="BP30" s="182">
        <f t="shared" si="25"/>
        <v>6.9200000000000017</v>
      </c>
      <c r="BQ30" s="182">
        <f t="shared" si="26"/>
        <v>-23.72</v>
      </c>
    </row>
    <row r="31" spans="1:69">
      <c r="A31" s="8" t="s">
        <v>73</v>
      </c>
      <c r="B31" s="15">
        <f>'[3]09'!B33</f>
        <v>320</v>
      </c>
      <c r="C31" s="16">
        <f>'[3]09'!C33</f>
        <v>0</v>
      </c>
      <c r="D31" s="16">
        <f>'[3]09'!D33</f>
        <v>0</v>
      </c>
      <c r="E31" s="16">
        <f>'[3]09'!E33</f>
        <v>0</v>
      </c>
      <c r="F31" s="16">
        <f>'[3]09'!F33</f>
        <v>1040</v>
      </c>
      <c r="G31" s="16">
        <f>'[3]09'!G33</f>
        <v>0</v>
      </c>
      <c r="H31" s="17">
        <f t="shared" si="27"/>
        <v>1360</v>
      </c>
      <c r="I31" s="15">
        <f>'[3]09'!J33</f>
        <v>297.17599999999999</v>
      </c>
      <c r="J31" s="16">
        <f>'[3]09'!K33</f>
        <v>0</v>
      </c>
      <c r="K31" s="16">
        <f>'[3]09'!L33</f>
        <v>0</v>
      </c>
      <c r="L31" s="16">
        <f>'[3]09'!M33</f>
        <v>0</v>
      </c>
      <c r="M31" s="16">
        <f>'[3]09'!N33</f>
        <v>0</v>
      </c>
      <c r="N31" s="16">
        <f>'[3]09'!O33</f>
        <v>0</v>
      </c>
      <c r="O31" s="17">
        <f t="shared" si="28"/>
        <v>297.17599999999999</v>
      </c>
      <c r="P31" s="18">
        <f>frq!C31</f>
        <v>1</v>
      </c>
      <c r="Q31" s="15">
        <f t="shared" si="29"/>
        <v>297.17599999999999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297.17599999999999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297.17599999999999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297.17599999999999</v>
      </c>
      <c r="AT31" s="8">
        <v>30.64</v>
      </c>
      <c r="AU31" s="8">
        <v>0</v>
      </c>
      <c r="AW31" s="207">
        <v>0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0</v>
      </c>
      <c r="BD31" s="207">
        <v>0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0</v>
      </c>
      <c r="BL31" s="8">
        <f t="shared" si="21"/>
        <v>30.64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82">
        <f t="shared" si="25"/>
        <v>30.64</v>
      </c>
      <c r="BQ31" s="182">
        <f t="shared" si="26"/>
        <v>0</v>
      </c>
    </row>
    <row r="32" spans="1:69">
      <c r="A32" s="8" t="s">
        <v>74</v>
      </c>
      <c r="B32" s="15">
        <f>'[3]09'!B34</f>
        <v>320</v>
      </c>
      <c r="C32" s="16">
        <f>'[3]09'!C34</f>
        <v>0</v>
      </c>
      <c r="D32" s="16">
        <f>'[3]09'!D34</f>
        <v>0</v>
      </c>
      <c r="E32" s="16">
        <f>'[3]09'!E34</f>
        <v>0</v>
      </c>
      <c r="F32" s="16">
        <f>'[3]09'!F34</f>
        <v>1040</v>
      </c>
      <c r="G32" s="16">
        <f>'[3]09'!G34</f>
        <v>0</v>
      </c>
      <c r="H32" s="17">
        <f t="shared" si="27"/>
        <v>1360</v>
      </c>
      <c r="I32" s="15">
        <f>'[3]09'!J34</f>
        <v>297.17599999999999</v>
      </c>
      <c r="J32" s="16">
        <f>'[3]09'!K34</f>
        <v>0</v>
      </c>
      <c r="K32" s="16">
        <f>'[3]09'!L34</f>
        <v>0</v>
      </c>
      <c r="L32" s="16">
        <f>'[3]09'!M34</f>
        <v>0</v>
      </c>
      <c r="M32" s="16">
        <f>'[3]09'!N34</f>
        <v>0</v>
      </c>
      <c r="N32" s="16">
        <f>'[3]09'!O34</f>
        <v>0</v>
      </c>
      <c r="O32" s="17">
        <f t="shared" si="28"/>
        <v>297.17599999999999</v>
      </c>
      <c r="P32" s="18">
        <f>frq!C32</f>
        <v>1</v>
      </c>
      <c r="Q32" s="15">
        <f t="shared" si="29"/>
        <v>297.17599999999999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297.17599999999999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297.17599999999999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297.17599999999999</v>
      </c>
      <c r="AT32" s="8">
        <v>30.64</v>
      </c>
      <c r="AU32" s="8">
        <v>0</v>
      </c>
      <c r="AW32" s="207">
        <v>0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0</v>
      </c>
      <c r="BD32" s="207">
        <v>0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0</v>
      </c>
      <c r="BL32" s="8">
        <f t="shared" si="21"/>
        <v>30.64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82">
        <f t="shared" si="25"/>
        <v>30.64</v>
      </c>
      <c r="BQ32" s="182">
        <f t="shared" si="26"/>
        <v>0</v>
      </c>
    </row>
    <row r="33" spans="1:69">
      <c r="A33" s="8" t="s">
        <v>75</v>
      </c>
      <c r="B33" s="15">
        <f>'[3]09'!B35</f>
        <v>320</v>
      </c>
      <c r="C33" s="16">
        <f>'[3]09'!C35</f>
        <v>0</v>
      </c>
      <c r="D33" s="16">
        <f>'[3]09'!D35</f>
        <v>0</v>
      </c>
      <c r="E33" s="16">
        <f>'[3]09'!E35</f>
        <v>0</v>
      </c>
      <c r="F33" s="16">
        <f>'[3]09'!F35</f>
        <v>1040</v>
      </c>
      <c r="G33" s="16">
        <f>'[3]09'!G35</f>
        <v>0</v>
      </c>
      <c r="H33" s="17">
        <f t="shared" si="27"/>
        <v>1360</v>
      </c>
      <c r="I33" s="15">
        <f>'[3]09'!J35</f>
        <v>320</v>
      </c>
      <c r="J33" s="16">
        <f>'[3]09'!K35</f>
        <v>0</v>
      </c>
      <c r="K33" s="16">
        <f>'[3]09'!L35</f>
        <v>0</v>
      </c>
      <c r="L33" s="16">
        <f>'[3]09'!M35</f>
        <v>0</v>
      </c>
      <c r="M33" s="16">
        <f>'[3]09'!N35</f>
        <v>0</v>
      </c>
      <c r="N33" s="16">
        <f>'[3]09'!O35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320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320</v>
      </c>
      <c r="AT33" s="8">
        <v>30.64</v>
      </c>
      <c r="AU33" s="8">
        <v>0</v>
      </c>
      <c r="AW33" s="207">
        <v>0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0</v>
      </c>
      <c r="BD33" s="207">
        <v>0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0</v>
      </c>
      <c r="BL33" s="8">
        <f t="shared" si="21"/>
        <v>30.64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82">
        <f t="shared" si="25"/>
        <v>30.64</v>
      </c>
      <c r="BQ33" s="182">
        <f t="shared" si="26"/>
        <v>0</v>
      </c>
    </row>
    <row r="34" spans="1:69">
      <c r="A34" s="8" t="s">
        <v>76</v>
      </c>
      <c r="B34" s="15">
        <f>'[3]09'!B36</f>
        <v>320</v>
      </c>
      <c r="C34" s="16">
        <f>'[3]09'!C36</f>
        <v>0</v>
      </c>
      <c r="D34" s="16">
        <f>'[3]09'!D36</f>
        <v>0</v>
      </c>
      <c r="E34" s="16">
        <f>'[3]09'!E36</f>
        <v>0</v>
      </c>
      <c r="F34" s="16">
        <f>'[3]09'!F36</f>
        <v>1040</v>
      </c>
      <c r="G34" s="16">
        <f>'[3]09'!G36</f>
        <v>0</v>
      </c>
      <c r="H34" s="17">
        <f t="shared" si="27"/>
        <v>1360</v>
      </c>
      <c r="I34" s="15">
        <f>'[3]09'!J36</f>
        <v>320</v>
      </c>
      <c r="J34" s="16">
        <f>'[3]09'!K36</f>
        <v>0</v>
      </c>
      <c r="K34" s="16">
        <f>'[3]09'!L36</f>
        <v>0</v>
      </c>
      <c r="L34" s="16">
        <f>'[3]09'!M36</f>
        <v>0</v>
      </c>
      <c r="M34" s="16">
        <f>'[3]09'!N36</f>
        <v>0</v>
      </c>
      <c r="N34" s="16">
        <f>'[3]09'!O36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320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320</v>
      </c>
      <c r="AT34" s="8">
        <v>30.64</v>
      </c>
      <c r="AU34" s="8">
        <v>0</v>
      </c>
      <c r="AW34" s="207">
        <v>0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0</v>
      </c>
      <c r="BD34" s="207">
        <v>0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0</v>
      </c>
      <c r="BL34" s="8">
        <f t="shared" si="21"/>
        <v>30.64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82">
        <f t="shared" si="25"/>
        <v>30.64</v>
      </c>
      <c r="BQ34" s="182">
        <f t="shared" si="26"/>
        <v>0</v>
      </c>
    </row>
    <row r="35" spans="1:69">
      <c r="A35" s="8" t="s">
        <v>77</v>
      </c>
      <c r="B35" s="15">
        <f>'[3]09'!B37</f>
        <v>320</v>
      </c>
      <c r="C35" s="16">
        <f>'[3]09'!C37</f>
        <v>0</v>
      </c>
      <c r="D35" s="16">
        <f>'[3]09'!D37</f>
        <v>0</v>
      </c>
      <c r="E35" s="16">
        <f>'[3]09'!E37</f>
        <v>0</v>
      </c>
      <c r="F35" s="16">
        <f>'[3]09'!F37</f>
        <v>1040</v>
      </c>
      <c r="G35" s="16">
        <f>'[3]09'!G37</f>
        <v>0</v>
      </c>
      <c r="H35" s="17">
        <f t="shared" si="27"/>
        <v>1360</v>
      </c>
      <c r="I35" s="15">
        <f>'[3]09'!J37</f>
        <v>320</v>
      </c>
      <c r="J35" s="16">
        <f>'[3]09'!K37</f>
        <v>0</v>
      </c>
      <c r="K35" s="16">
        <f>'[3]09'!L37</f>
        <v>0</v>
      </c>
      <c r="L35" s="16">
        <f>'[3]09'!M37</f>
        <v>0</v>
      </c>
      <c r="M35" s="16">
        <f>'[3]09'!N37</f>
        <v>0</v>
      </c>
      <c r="N35" s="16">
        <f>'[3]09'!O37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288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288</v>
      </c>
      <c r="AT35" s="8">
        <v>30.64</v>
      </c>
      <c r="AU35" s="8">
        <v>0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0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0</v>
      </c>
      <c r="BL35" s="8">
        <f t="shared" si="21"/>
        <v>30.64</v>
      </c>
      <c r="BM35" s="8">
        <f t="shared" si="22"/>
        <v>0</v>
      </c>
      <c r="BN35" s="8">
        <f t="shared" si="23"/>
        <v>32</v>
      </c>
      <c r="BO35" s="8">
        <f t="shared" si="24"/>
        <v>0</v>
      </c>
      <c r="BP35" s="182">
        <f t="shared" si="25"/>
        <v>-1.3599999999999994</v>
      </c>
      <c r="BQ35" s="182">
        <f t="shared" si="26"/>
        <v>0</v>
      </c>
    </row>
    <row r="36" spans="1:69">
      <c r="A36" s="8" t="s">
        <v>78</v>
      </c>
      <c r="B36" s="15">
        <f>'[3]09'!B38</f>
        <v>320</v>
      </c>
      <c r="C36" s="16">
        <f>'[3]09'!C38</f>
        <v>0</v>
      </c>
      <c r="D36" s="16">
        <f>'[3]09'!D38</f>
        <v>0</v>
      </c>
      <c r="E36" s="16">
        <f>'[3]09'!E38</f>
        <v>0</v>
      </c>
      <c r="F36" s="16">
        <f>'[3]09'!F38</f>
        <v>1040</v>
      </c>
      <c r="G36" s="16">
        <f>'[3]09'!G38</f>
        <v>0</v>
      </c>
      <c r="H36" s="17">
        <f t="shared" si="27"/>
        <v>1360</v>
      </c>
      <c r="I36" s="15">
        <f>'[3]09'!J38</f>
        <v>320</v>
      </c>
      <c r="J36" s="16">
        <f>'[3]09'!K38</f>
        <v>0</v>
      </c>
      <c r="K36" s="16">
        <f>'[3]09'!L38</f>
        <v>0</v>
      </c>
      <c r="L36" s="16">
        <f>'[3]09'!M38</f>
        <v>0</v>
      </c>
      <c r="M36" s="16">
        <f>'[3]09'!N38</f>
        <v>0</v>
      </c>
      <c r="N36" s="16">
        <f>'[3]09'!O38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288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288</v>
      </c>
      <c r="AT36" s="8">
        <v>30.64</v>
      </c>
      <c r="AU36" s="8">
        <v>0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0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0</v>
      </c>
      <c r="BL36" s="8">
        <f t="shared" si="21"/>
        <v>30.64</v>
      </c>
      <c r="BM36" s="8">
        <f t="shared" si="22"/>
        <v>0</v>
      </c>
      <c r="BN36" s="8">
        <f t="shared" si="23"/>
        <v>32</v>
      </c>
      <c r="BO36" s="8">
        <f t="shared" si="24"/>
        <v>0</v>
      </c>
      <c r="BP36" s="182">
        <f t="shared" si="25"/>
        <v>-1.3599999999999994</v>
      </c>
      <c r="BQ36" s="182">
        <f t="shared" si="26"/>
        <v>0</v>
      </c>
    </row>
    <row r="37" spans="1:69">
      <c r="A37" s="8" t="s">
        <v>79</v>
      </c>
      <c r="B37" s="15">
        <f>'[3]09'!B39</f>
        <v>320</v>
      </c>
      <c r="C37" s="16">
        <f>'[3]09'!C39</f>
        <v>0</v>
      </c>
      <c r="D37" s="16">
        <f>'[3]09'!D39</f>
        <v>0</v>
      </c>
      <c r="E37" s="16">
        <f>'[3]09'!E39</f>
        <v>0</v>
      </c>
      <c r="F37" s="16">
        <f>'[3]09'!F39</f>
        <v>1040</v>
      </c>
      <c r="G37" s="16">
        <f>'[3]09'!G39</f>
        <v>0</v>
      </c>
      <c r="H37" s="17">
        <f t="shared" si="27"/>
        <v>1360</v>
      </c>
      <c r="I37" s="15">
        <f>'[3]09'!J39</f>
        <v>320</v>
      </c>
      <c r="J37" s="16">
        <f>'[3]09'!K39</f>
        <v>0</v>
      </c>
      <c r="K37" s="16">
        <f>'[3]09'!L39</f>
        <v>0</v>
      </c>
      <c r="L37" s="16">
        <f>'[3]09'!M39</f>
        <v>0</v>
      </c>
      <c r="M37" s="16">
        <f>'[3]09'!N39</f>
        <v>0</v>
      </c>
      <c r="N37" s="16">
        <f>'[3]09'!O39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288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288</v>
      </c>
      <c r="AT37" s="8">
        <v>30.64</v>
      </c>
      <c r="AU37" s="8">
        <v>0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0</v>
      </c>
      <c r="BL37" s="8">
        <f t="shared" si="21"/>
        <v>30.64</v>
      </c>
      <c r="BM37" s="8">
        <f t="shared" si="22"/>
        <v>0</v>
      </c>
      <c r="BN37" s="8">
        <f t="shared" si="23"/>
        <v>32</v>
      </c>
      <c r="BO37" s="8">
        <f t="shared" si="24"/>
        <v>0</v>
      </c>
      <c r="BP37" s="182">
        <f t="shared" si="25"/>
        <v>-1.3599999999999994</v>
      </c>
      <c r="BQ37" s="182">
        <f t="shared" si="26"/>
        <v>0</v>
      </c>
    </row>
    <row r="38" spans="1:69">
      <c r="A38" s="8" t="s">
        <v>80</v>
      </c>
      <c r="B38" s="15">
        <f>'[3]09'!B40</f>
        <v>320</v>
      </c>
      <c r="C38" s="16">
        <f>'[3]09'!C40</f>
        <v>0</v>
      </c>
      <c r="D38" s="16">
        <f>'[3]09'!D40</f>
        <v>0</v>
      </c>
      <c r="E38" s="16">
        <f>'[3]09'!E40</f>
        <v>0</v>
      </c>
      <c r="F38" s="16">
        <f>'[3]09'!F40</f>
        <v>1040</v>
      </c>
      <c r="G38" s="16">
        <f>'[3]09'!G40</f>
        <v>0</v>
      </c>
      <c r="H38" s="17">
        <f t="shared" si="27"/>
        <v>1360</v>
      </c>
      <c r="I38" s="15">
        <f>'[3]09'!J40</f>
        <v>320</v>
      </c>
      <c r="J38" s="16">
        <f>'[3]09'!K40</f>
        <v>0</v>
      </c>
      <c r="K38" s="16">
        <f>'[3]09'!L40</f>
        <v>0</v>
      </c>
      <c r="L38" s="16">
        <f>'[3]09'!M40</f>
        <v>0</v>
      </c>
      <c r="M38" s="16">
        <f>'[3]09'!N40</f>
        <v>0</v>
      </c>
      <c r="N38" s="16">
        <f>'[3]09'!O40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288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288</v>
      </c>
      <c r="AT38" s="8">
        <v>30.64</v>
      </c>
      <c r="AU38" s="8">
        <v>0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0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0</v>
      </c>
      <c r="BL38" s="8">
        <f t="shared" si="21"/>
        <v>30.64</v>
      </c>
      <c r="BM38" s="8">
        <f t="shared" si="22"/>
        <v>0</v>
      </c>
      <c r="BN38" s="8">
        <f t="shared" si="23"/>
        <v>32</v>
      </c>
      <c r="BO38" s="8">
        <f t="shared" si="24"/>
        <v>0</v>
      </c>
      <c r="BP38" s="182">
        <f t="shared" si="25"/>
        <v>-1.3599999999999994</v>
      </c>
      <c r="BQ38" s="182">
        <f t="shared" si="26"/>
        <v>0</v>
      </c>
    </row>
    <row r="39" spans="1:69">
      <c r="A39" s="8" t="s">
        <v>81</v>
      </c>
      <c r="B39" s="15">
        <f>'[3]09'!B41</f>
        <v>320</v>
      </c>
      <c r="C39" s="16">
        <f>'[3]09'!C41</f>
        <v>0</v>
      </c>
      <c r="D39" s="16">
        <f>'[3]09'!D41</f>
        <v>0</v>
      </c>
      <c r="E39" s="16">
        <f>'[3]09'!E41</f>
        <v>0</v>
      </c>
      <c r="F39" s="16">
        <f>'[3]09'!F41</f>
        <v>1040</v>
      </c>
      <c r="G39" s="16">
        <f>'[3]09'!G41</f>
        <v>0</v>
      </c>
      <c r="H39" s="17">
        <f t="shared" si="27"/>
        <v>1360</v>
      </c>
      <c r="I39" s="15">
        <f>'[3]09'!J41</f>
        <v>320</v>
      </c>
      <c r="J39" s="16">
        <f>'[3]09'!K41</f>
        <v>0</v>
      </c>
      <c r="K39" s="16">
        <f>'[3]09'!L41</f>
        <v>0</v>
      </c>
      <c r="L39" s="16">
        <f>'[3]09'!M41</f>
        <v>0</v>
      </c>
      <c r="M39" s="16">
        <f>'[3]09'!N41</f>
        <v>0</v>
      </c>
      <c r="N39" s="16">
        <f>'[3]09'!O41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288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288</v>
      </c>
      <c r="AT39" s="8">
        <v>30.64</v>
      </c>
      <c r="AU39" s="8">
        <v>0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30.64</v>
      </c>
      <c r="BM39" s="8">
        <f t="shared" si="22"/>
        <v>0</v>
      </c>
      <c r="BN39" s="8">
        <f t="shared" si="23"/>
        <v>32</v>
      </c>
      <c r="BO39" s="8">
        <f t="shared" si="24"/>
        <v>0</v>
      </c>
      <c r="BP39" s="182">
        <f t="shared" si="25"/>
        <v>-1.3599999999999994</v>
      </c>
      <c r="BQ39" s="182">
        <f t="shared" si="26"/>
        <v>0</v>
      </c>
    </row>
    <row r="40" spans="1:69">
      <c r="A40" s="8" t="s">
        <v>82</v>
      </c>
      <c r="B40" s="15">
        <f>'[3]09'!B42</f>
        <v>320</v>
      </c>
      <c r="C40" s="16">
        <f>'[3]09'!C42</f>
        <v>0</v>
      </c>
      <c r="D40" s="16">
        <f>'[3]09'!D42</f>
        <v>0</v>
      </c>
      <c r="E40" s="16">
        <f>'[3]09'!E42</f>
        <v>0</v>
      </c>
      <c r="F40" s="16">
        <f>'[3]09'!F42</f>
        <v>1040</v>
      </c>
      <c r="G40" s="16">
        <f>'[3]09'!G42</f>
        <v>0</v>
      </c>
      <c r="H40" s="17">
        <f t="shared" si="27"/>
        <v>1360</v>
      </c>
      <c r="I40" s="15">
        <f>'[3]09'!J42</f>
        <v>320</v>
      </c>
      <c r="J40" s="16">
        <f>'[3]09'!K42</f>
        <v>0</v>
      </c>
      <c r="K40" s="16">
        <f>'[3]09'!L42</f>
        <v>0</v>
      </c>
      <c r="L40" s="16">
        <f>'[3]09'!M42</f>
        <v>0</v>
      </c>
      <c r="M40" s="16">
        <f>'[3]09'!N42</f>
        <v>0</v>
      </c>
      <c r="N40" s="16">
        <f>'[3]09'!O42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288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288</v>
      </c>
      <c r="AT40" s="8">
        <v>30.64</v>
      </c>
      <c r="AU40" s="8">
        <v>5.21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30.64</v>
      </c>
      <c r="BM40" s="8">
        <f t="shared" si="22"/>
        <v>5.21</v>
      </c>
      <c r="BN40" s="8">
        <f t="shared" si="23"/>
        <v>32</v>
      </c>
      <c r="BO40" s="8">
        <f t="shared" si="24"/>
        <v>0</v>
      </c>
      <c r="BP40" s="182">
        <f t="shared" si="25"/>
        <v>-1.3599999999999994</v>
      </c>
      <c r="BQ40" s="182">
        <f t="shared" si="26"/>
        <v>5.21</v>
      </c>
    </row>
    <row r="41" spans="1:69">
      <c r="A41" s="8" t="s">
        <v>83</v>
      </c>
      <c r="B41" s="15">
        <f>'[3]09'!B43</f>
        <v>320</v>
      </c>
      <c r="C41" s="16">
        <f>'[3]09'!C43</f>
        <v>0</v>
      </c>
      <c r="D41" s="16">
        <f>'[3]09'!D43</f>
        <v>0</v>
      </c>
      <c r="E41" s="16">
        <f>'[3]09'!E43</f>
        <v>0</v>
      </c>
      <c r="F41" s="16">
        <f>'[3]09'!F43</f>
        <v>1040</v>
      </c>
      <c r="G41" s="16">
        <f>'[3]09'!G43</f>
        <v>0</v>
      </c>
      <c r="H41" s="17">
        <f t="shared" si="27"/>
        <v>1360</v>
      </c>
      <c r="I41" s="15">
        <f>'[3]09'!J43</f>
        <v>320</v>
      </c>
      <c r="J41" s="16">
        <f>'[3]09'!K43</f>
        <v>0</v>
      </c>
      <c r="K41" s="16">
        <f>'[3]09'!L43</f>
        <v>0</v>
      </c>
      <c r="L41" s="16">
        <f>'[3]09'!M43</f>
        <v>0</v>
      </c>
      <c r="M41" s="16">
        <f>'[3]09'!N43</f>
        <v>0</v>
      </c>
      <c r="N41" s="16">
        <f>'[3]09'!O43</f>
        <v>0</v>
      </c>
      <c r="O41" s="17">
        <f t="shared" si="28"/>
        <v>320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320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288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288</v>
      </c>
      <c r="AT41" s="8">
        <v>30.64</v>
      </c>
      <c r="AU41" s="8">
        <v>6.17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30.64</v>
      </c>
      <c r="BM41" s="8">
        <f t="shared" si="22"/>
        <v>6.17</v>
      </c>
      <c r="BN41" s="8">
        <f t="shared" si="23"/>
        <v>32</v>
      </c>
      <c r="BO41" s="8">
        <f t="shared" si="24"/>
        <v>0</v>
      </c>
      <c r="BP41" s="182">
        <f t="shared" si="25"/>
        <v>-1.3599999999999994</v>
      </c>
      <c r="BQ41" s="182">
        <f t="shared" si="26"/>
        <v>6.17</v>
      </c>
    </row>
    <row r="42" spans="1:69">
      <c r="A42" s="8" t="s">
        <v>84</v>
      </c>
      <c r="B42" s="15">
        <f>'[3]09'!B44</f>
        <v>320</v>
      </c>
      <c r="C42" s="16">
        <f>'[3]09'!C44</f>
        <v>0</v>
      </c>
      <c r="D42" s="16">
        <f>'[3]09'!D44</f>
        <v>0</v>
      </c>
      <c r="E42" s="16">
        <f>'[3]09'!E44</f>
        <v>0</v>
      </c>
      <c r="F42" s="16">
        <f>'[3]09'!F44</f>
        <v>1040</v>
      </c>
      <c r="G42" s="16">
        <f>'[3]09'!G44</f>
        <v>0</v>
      </c>
      <c r="H42" s="17">
        <f t="shared" si="27"/>
        <v>1360</v>
      </c>
      <c r="I42" s="15">
        <f>'[3]09'!J44</f>
        <v>320</v>
      </c>
      <c r="J42" s="16">
        <f>'[3]09'!K44</f>
        <v>0</v>
      </c>
      <c r="K42" s="16">
        <f>'[3]09'!L44</f>
        <v>0</v>
      </c>
      <c r="L42" s="16">
        <f>'[3]09'!M44</f>
        <v>0</v>
      </c>
      <c r="M42" s="16">
        <f>'[3]09'!N44</f>
        <v>0</v>
      </c>
      <c r="N42" s="16">
        <f>'[3]09'!O44</f>
        <v>0</v>
      </c>
      <c r="O42" s="17">
        <f t="shared" si="28"/>
        <v>320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320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288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288</v>
      </c>
      <c r="AT42" s="8">
        <v>30.64</v>
      </c>
      <c r="AU42" s="8">
        <v>7.12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30.64</v>
      </c>
      <c r="BM42" s="8">
        <f t="shared" si="22"/>
        <v>7.12</v>
      </c>
      <c r="BN42" s="8">
        <f t="shared" si="23"/>
        <v>32</v>
      </c>
      <c r="BO42" s="8">
        <f t="shared" si="24"/>
        <v>0</v>
      </c>
      <c r="BP42" s="182">
        <f t="shared" si="25"/>
        <v>-1.3599999999999994</v>
      </c>
      <c r="BQ42" s="182">
        <f t="shared" si="26"/>
        <v>7.12</v>
      </c>
    </row>
    <row r="43" spans="1:69">
      <c r="A43" s="8" t="s">
        <v>85</v>
      </c>
      <c r="B43" s="15">
        <f>'[3]09'!B45</f>
        <v>320</v>
      </c>
      <c r="C43" s="16">
        <f>'[3]09'!C45</f>
        <v>0</v>
      </c>
      <c r="D43" s="16">
        <f>'[3]09'!D45</f>
        <v>0</v>
      </c>
      <c r="E43" s="16">
        <f>'[3]09'!E45</f>
        <v>0</v>
      </c>
      <c r="F43" s="16">
        <f>'[3]09'!F45</f>
        <v>1040</v>
      </c>
      <c r="G43" s="16">
        <f>'[3]09'!G45</f>
        <v>0</v>
      </c>
      <c r="H43" s="17">
        <f t="shared" si="27"/>
        <v>1360</v>
      </c>
      <c r="I43" s="15">
        <f>'[3]09'!J45</f>
        <v>320</v>
      </c>
      <c r="J43" s="16">
        <f>'[3]09'!K45</f>
        <v>0</v>
      </c>
      <c r="K43" s="16">
        <f>'[3]09'!L45</f>
        <v>0</v>
      </c>
      <c r="L43" s="16">
        <f>'[3]09'!M45</f>
        <v>0</v>
      </c>
      <c r="M43" s="16">
        <f>'[3]09'!N45</f>
        <v>0</v>
      </c>
      <c r="N43" s="16">
        <f>'[3]09'!O45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288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288</v>
      </c>
      <c r="AT43" s="8">
        <v>30.64</v>
      </c>
      <c r="AU43" s="8">
        <v>14.78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0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</v>
      </c>
      <c r="BL43" s="8">
        <f t="shared" si="21"/>
        <v>30.64</v>
      </c>
      <c r="BM43" s="8">
        <f t="shared" si="22"/>
        <v>14.78</v>
      </c>
      <c r="BN43" s="8">
        <f t="shared" si="23"/>
        <v>32</v>
      </c>
      <c r="BO43" s="8">
        <f t="shared" si="24"/>
        <v>0</v>
      </c>
      <c r="BP43" s="182">
        <f t="shared" si="25"/>
        <v>-1.3599999999999994</v>
      </c>
      <c r="BQ43" s="182">
        <f t="shared" si="26"/>
        <v>14.78</v>
      </c>
    </row>
    <row r="44" spans="1:69">
      <c r="A44" s="8" t="s">
        <v>86</v>
      </c>
      <c r="B44" s="15">
        <f>'[3]09'!B46</f>
        <v>320</v>
      </c>
      <c r="C44" s="16">
        <f>'[3]09'!C46</f>
        <v>0</v>
      </c>
      <c r="D44" s="16">
        <f>'[3]09'!D46</f>
        <v>0</v>
      </c>
      <c r="E44" s="16">
        <f>'[3]09'!E46</f>
        <v>0</v>
      </c>
      <c r="F44" s="16">
        <f>'[3]09'!F46</f>
        <v>1040</v>
      </c>
      <c r="G44" s="16">
        <f>'[3]09'!G46</f>
        <v>0</v>
      </c>
      <c r="H44" s="17">
        <f t="shared" si="27"/>
        <v>1360</v>
      </c>
      <c r="I44" s="15">
        <f>'[3]09'!J46</f>
        <v>320</v>
      </c>
      <c r="J44" s="16">
        <f>'[3]09'!K46</f>
        <v>0</v>
      </c>
      <c r="K44" s="16">
        <f>'[3]09'!L46</f>
        <v>0</v>
      </c>
      <c r="L44" s="16">
        <f>'[3]09'!M46</f>
        <v>0</v>
      </c>
      <c r="M44" s="16">
        <f>'[3]09'!N46</f>
        <v>0</v>
      </c>
      <c r="N44" s="16">
        <f>'[3]09'!O46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288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288</v>
      </c>
      <c r="AT44" s="8">
        <v>30.64</v>
      </c>
      <c r="AU44" s="8">
        <v>6.17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0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</v>
      </c>
      <c r="BL44" s="8">
        <f t="shared" si="21"/>
        <v>30.64</v>
      </c>
      <c r="BM44" s="8">
        <f t="shared" si="22"/>
        <v>6.17</v>
      </c>
      <c r="BN44" s="8">
        <f t="shared" si="23"/>
        <v>32</v>
      </c>
      <c r="BO44" s="8">
        <f t="shared" si="24"/>
        <v>0</v>
      </c>
      <c r="BP44" s="182">
        <f t="shared" si="25"/>
        <v>-1.3599999999999994</v>
      </c>
      <c r="BQ44" s="182">
        <f t="shared" si="26"/>
        <v>6.17</v>
      </c>
    </row>
    <row r="45" spans="1:69">
      <c r="A45" s="8" t="s">
        <v>87</v>
      </c>
      <c r="B45" s="15">
        <f>'[3]09'!B47</f>
        <v>320</v>
      </c>
      <c r="C45" s="16">
        <f>'[3]09'!C47</f>
        <v>0</v>
      </c>
      <c r="D45" s="16">
        <f>'[3]09'!D47</f>
        <v>0</v>
      </c>
      <c r="E45" s="16">
        <f>'[3]09'!E47</f>
        <v>0</v>
      </c>
      <c r="F45" s="16">
        <f>'[3]09'!F47</f>
        <v>1040</v>
      </c>
      <c r="G45" s="16">
        <f>'[3]09'!G47</f>
        <v>0</v>
      </c>
      <c r="H45" s="17">
        <f t="shared" si="27"/>
        <v>1360</v>
      </c>
      <c r="I45" s="15">
        <f>'[3]09'!J47</f>
        <v>320</v>
      </c>
      <c r="J45" s="16">
        <f>'[3]09'!K47</f>
        <v>0</v>
      </c>
      <c r="K45" s="16">
        <f>'[3]09'!L47</f>
        <v>0</v>
      </c>
      <c r="L45" s="16">
        <f>'[3]09'!M47</f>
        <v>0</v>
      </c>
      <c r="M45" s="16">
        <f>'[3]09'!N47</f>
        <v>0</v>
      </c>
      <c r="N45" s="16">
        <f>'[3]09'!O47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288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288</v>
      </c>
      <c r="AT45" s="8">
        <v>30.64</v>
      </c>
      <c r="AU45" s="8">
        <v>7.12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0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</v>
      </c>
      <c r="BL45" s="8">
        <f t="shared" si="21"/>
        <v>30.64</v>
      </c>
      <c r="BM45" s="8">
        <f t="shared" si="22"/>
        <v>7.12</v>
      </c>
      <c r="BN45" s="8">
        <f t="shared" si="23"/>
        <v>32</v>
      </c>
      <c r="BO45" s="8">
        <f t="shared" si="24"/>
        <v>0</v>
      </c>
      <c r="BP45" s="182">
        <f t="shared" si="25"/>
        <v>-1.3599999999999994</v>
      </c>
      <c r="BQ45" s="182">
        <f t="shared" si="26"/>
        <v>7.12</v>
      </c>
    </row>
    <row r="46" spans="1:69">
      <c r="A46" s="8" t="s">
        <v>88</v>
      </c>
      <c r="B46" s="15">
        <f>'[3]09'!B48</f>
        <v>320</v>
      </c>
      <c r="C46" s="16">
        <f>'[3]09'!C48</f>
        <v>0</v>
      </c>
      <c r="D46" s="16">
        <f>'[3]09'!D48</f>
        <v>0</v>
      </c>
      <c r="E46" s="16">
        <f>'[3]09'!E48</f>
        <v>0</v>
      </c>
      <c r="F46" s="16">
        <f>'[3]09'!F48</f>
        <v>1040</v>
      </c>
      <c r="G46" s="16">
        <f>'[3]09'!G48</f>
        <v>0</v>
      </c>
      <c r="H46" s="17">
        <f t="shared" si="27"/>
        <v>1360</v>
      </c>
      <c r="I46" s="15">
        <f>'[3]09'!J48</f>
        <v>320</v>
      </c>
      <c r="J46" s="16">
        <f>'[3]09'!K48</f>
        <v>0</v>
      </c>
      <c r="K46" s="16">
        <f>'[3]09'!L48</f>
        <v>0</v>
      </c>
      <c r="L46" s="16">
        <f>'[3]09'!M48</f>
        <v>0</v>
      </c>
      <c r="M46" s="16">
        <f>'[3]09'!N48</f>
        <v>0</v>
      </c>
      <c r="N46" s="16">
        <f>'[3]09'!O48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288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288</v>
      </c>
      <c r="AT46" s="8">
        <v>30.64</v>
      </c>
      <c r="AU46" s="8">
        <v>7.12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0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</v>
      </c>
      <c r="BL46" s="8">
        <f t="shared" si="21"/>
        <v>30.64</v>
      </c>
      <c r="BM46" s="8">
        <f t="shared" si="22"/>
        <v>7.12</v>
      </c>
      <c r="BN46" s="8">
        <f t="shared" si="23"/>
        <v>32</v>
      </c>
      <c r="BO46" s="8">
        <f t="shared" si="24"/>
        <v>0</v>
      </c>
      <c r="BP46" s="182">
        <f t="shared" si="25"/>
        <v>-1.3599999999999994</v>
      </c>
      <c r="BQ46" s="182">
        <f t="shared" si="26"/>
        <v>7.12</v>
      </c>
    </row>
    <row r="47" spans="1:69">
      <c r="A47" s="8" t="s">
        <v>89</v>
      </c>
      <c r="B47" s="15">
        <f>'[3]09'!B49</f>
        <v>320</v>
      </c>
      <c r="C47" s="16">
        <f>'[3]09'!C49</f>
        <v>0</v>
      </c>
      <c r="D47" s="16">
        <f>'[3]09'!D49</f>
        <v>0</v>
      </c>
      <c r="E47" s="16">
        <f>'[3]09'!E49</f>
        <v>0</v>
      </c>
      <c r="F47" s="16">
        <f>'[3]09'!F49</f>
        <v>1040</v>
      </c>
      <c r="G47" s="16">
        <f>'[3]09'!G49</f>
        <v>0</v>
      </c>
      <c r="H47" s="17">
        <f t="shared" si="27"/>
        <v>1360</v>
      </c>
      <c r="I47" s="15">
        <f>'[3]09'!J49</f>
        <v>320</v>
      </c>
      <c r="J47" s="16">
        <f>'[3]09'!K49</f>
        <v>0</v>
      </c>
      <c r="K47" s="16">
        <f>'[3]09'!L49</f>
        <v>0</v>
      </c>
      <c r="L47" s="16">
        <f>'[3]09'!M49</f>
        <v>0</v>
      </c>
      <c r="M47" s="16">
        <f>'[3]09'!N49</f>
        <v>0</v>
      </c>
      <c r="N47" s="16">
        <f>'[3]09'!O49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288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288</v>
      </c>
      <c r="AT47" s="8">
        <v>30.64</v>
      </c>
      <c r="AU47" s="8">
        <v>8.08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0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0</v>
      </c>
      <c r="BL47" s="8">
        <f t="shared" si="21"/>
        <v>30.64</v>
      </c>
      <c r="BM47" s="8">
        <f t="shared" si="22"/>
        <v>8.08</v>
      </c>
      <c r="BN47" s="8">
        <f t="shared" si="23"/>
        <v>32</v>
      </c>
      <c r="BO47" s="8">
        <f t="shared" si="24"/>
        <v>0</v>
      </c>
      <c r="BP47" s="182">
        <f t="shared" si="25"/>
        <v>-1.3599999999999994</v>
      </c>
      <c r="BQ47" s="182">
        <f t="shared" si="26"/>
        <v>8.08</v>
      </c>
    </row>
    <row r="48" spans="1:69">
      <c r="A48" s="8" t="s">
        <v>90</v>
      </c>
      <c r="B48" s="15">
        <f>'[3]09'!B50</f>
        <v>320</v>
      </c>
      <c r="C48" s="16">
        <f>'[3]09'!C50</f>
        <v>0</v>
      </c>
      <c r="D48" s="16">
        <f>'[3]09'!D50</f>
        <v>0</v>
      </c>
      <c r="E48" s="16">
        <f>'[3]09'!E50</f>
        <v>0</v>
      </c>
      <c r="F48" s="16">
        <f>'[3]09'!F50</f>
        <v>1040</v>
      </c>
      <c r="G48" s="16">
        <f>'[3]09'!G50</f>
        <v>0</v>
      </c>
      <c r="H48" s="17">
        <f t="shared" si="27"/>
        <v>1360</v>
      </c>
      <c r="I48" s="15">
        <f>'[3]09'!J50</f>
        <v>320</v>
      </c>
      <c r="J48" s="16">
        <f>'[3]09'!K50</f>
        <v>0</v>
      </c>
      <c r="K48" s="16">
        <f>'[3]09'!L50</f>
        <v>0</v>
      </c>
      <c r="L48" s="16">
        <f>'[3]09'!M50</f>
        <v>0</v>
      </c>
      <c r="M48" s="16">
        <f>'[3]09'!N50</f>
        <v>0</v>
      </c>
      <c r="N48" s="16">
        <f>'[3]09'!O50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288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288</v>
      </c>
      <c r="AT48" s="8">
        <v>30.64</v>
      </c>
      <c r="AU48" s="8">
        <v>7.12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0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0</v>
      </c>
      <c r="BL48" s="8">
        <f t="shared" si="21"/>
        <v>30.64</v>
      </c>
      <c r="BM48" s="8">
        <f t="shared" si="22"/>
        <v>7.12</v>
      </c>
      <c r="BN48" s="8">
        <f t="shared" si="23"/>
        <v>32</v>
      </c>
      <c r="BO48" s="8">
        <f t="shared" si="24"/>
        <v>0</v>
      </c>
      <c r="BP48" s="182">
        <f t="shared" si="25"/>
        <v>-1.3599999999999994</v>
      </c>
      <c r="BQ48" s="182">
        <f t="shared" si="26"/>
        <v>7.12</v>
      </c>
    </row>
    <row r="49" spans="1:69">
      <c r="A49" s="8" t="s">
        <v>91</v>
      </c>
      <c r="B49" s="15">
        <f>'[3]09'!B51</f>
        <v>320</v>
      </c>
      <c r="C49" s="16">
        <f>'[3]09'!C51</f>
        <v>0</v>
      </c>
      <c r="D49" s="16">
        <f>'[3]09'!D51</f>
        <v>0</v>
      </c>
      <c r="E49" s="16">
        <f>'[3]09'!E51</f>
        <v>0</v>
      </c>
      <c r="F49" s="16">
        <f>'[3]09'!F51</f>
        <v>1040</v>
      </c>
      <c r="G49" s="16">
        <f>'[3]09'!G51</f>
        <v>0</v>
      </c>
      <c r="H49" s="17">
        <f t="shared" si="27"/>
        <v>1360</v>
      </c>
      <c r="I49" s="15">
        <f>'[3]09'!J51</f>
        <v>320</v>
      </c>
      <c r="J49" s="16">
        <f>'[3]09'!K51</f>
        <v>0</v>
      </c>
      <c r="K49" s="16">
        <f>'[3]09'!L51</f>
        <v>0</v>
      </c>
      <c r="L49" s="16">
        <f>'[3]09'!M51</f>
        <v>0</v>
      </c>
      <c r="M49" s="16">
        <f>'[3]09'!N51</f>
        <v>0</v>
      </c>
      <c r="N49" s="16">
        <f>'[3]09'!O51</f>
        <v>0</v>
      </c>
      <c r="O49" s="17">
        <f t="shared" si="28"/>
        <v>320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288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288</v>
      </c>
      <c r="AT49" s="8">
        <v>30.64</v>
      </c>
      <c r="AU49" s="8">
        <v>8.08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0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0</v>
      </c>
      <c r="BL49" s="8">
        <f t="shared" si="21"/>
        <v>30.64</v>
      </c>
      <c r="BM49" s="8">
        <f t="shared" si="22"/>
        <v>8.08</v>
      </c>
      <c r="BN49" s="8">
        <f t="shared" si="23"/>
        <v>32</v>
      </c>
      <c r="BO49" s="8">
        <f t="shared" si="24"/>
        <v>0</v>
      </c>
      <c r="BP49" s="182">
        <f t="shared" si="25"/>
        <v>-1.3599999999999994</v>
      </c>
      <c r="BQ49" s="182">
        <f t="shared" si="26"/>
        <v>8.08</v>
      </c>
    </row>
    <row r="50" spans="1:69">
      <c r="A50" s="8" t="s">
        <v>92</v>
      </c>
      <c r="B50" s="15">
        <f>'[3]09'!B52</f>
        <v>320</v>
      </c>
      <c r="C50" s="16">
        <f>'[3]09'!C52</f>
        <v>0</v>
      </c>
      <c r="D50" s="16">
        <f>'[3]09'!D52</f>
        <v>0</v>
      </c>
      <c r="E50" s="16">
        <f>'[3]09'!E52</f>
        <v>0</v>
      </c>
      <c r="F50" s="16">
        <f>'[3]09'!F52</f>
        <v>1040</v>
      </c>
      <c r="G50" s="16">
        <f>'[3]09'!G52</f>
        <v>0</v>
      </c>
      <c r="H50" s="17">
        <f t="shared" si="27"/>
        <v>1360</v>
      </c>
      <c r="I50" s="15">
        <f>'[3]09'!J52</f>
        <v>320</v>
      </c>
      <c r="J50" s="16">
        <f>'[3]09'!K52</f>
        <v>0</v>
      </c>
      <c r="K50" s="16">
        <f>'[3]09'!L52</f>
        <v>0</v>
      </c>
      <c r="L50" s="16">
        <f>'[3]09'!M52</f>
        <v>0</v>
      </c>
      <c r="M50" s="16">
        <f>'[3]09'!N52</f>
        <v>0</v>
      </c>
      <c r="N50" s="16">
        <f>'[3]09'!O52</f>
        <v>0</v>
      </c>
      <c r="O50" s="17">
        <f t="shared" si="28"/>
        <v>320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288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288</v>
      </c>
      <c r="AT50" s="8">
        <v>30.64</v>
      </c>
      <c r="AU50" s="8">
        <v>6.17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0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0</v>
      </c>
      <c r="BL50" s="8">
        <f t="shared" si="21"/>
        <v>30.64</v>
      </c>
      <c r="BM50" s="8">
        <f t="shared" si="22"/>
        <v>6.17</v>
      </c>
      <c r="BN50" s="8">
        <f t="shared" si="23"/>
        <v>32</v>
      </c>
      <c r="BO50" s="8">
        <f t="shared" si="24"/>
        <v>0</v>
      </c>
      <c r="BP50" s="182">
        <f t="shared" si="25"/>
        <v>-1.3599999999999994</v>
      </c>
      <c r="BQ50" s="182">
        <f t="shared" si="26"/>
        <v>6.17</v>
      </c>
    </row>
    <row r="51" spans="1:69">
      <c r="A51" s="8" t="s">
        <v>93</v>
      </c>
      <c r="B51" s="15">
        <f>'[3]09'!B53</f>
        <v>320</v>
      </c>
      <c r="C51" s="16">
        <f>'[3]09'!C53</f>
        <v>0</v>
      </c>
      <c r="D51" s="16">
        <f>'[3]09'!D53</f>
        <v>0</v>
      </c>
      <c r="E51" s="16">
        <f>'[3]09'!E53</f>
        <v>0</v>
      </c>
      <c r="F51" s="16">
        <f>'[3]09'!F53</f>
        <v>1020</v>
      </c>
      <c r="G51" s="16">
        <f>'[3]09'!G53</f>
        <v>0</v>
      </c>
      <c r="H51" s="17">
        <f t="shared" si="27"/>
        <v>1340</v>
      </c>
      <c r="I51" s="15">
        <f>'[3]09'!J53</f>
        <v>281.56</v>
      </c>
      <c r="J51" s="16">
        <f>'[3]09'!K53</f>
        <v>0</v>
      </c>
      <c r="K51" s="16">
        <f>'[3]09'!L53</f>
        <v>0</v>
      </c>
      <c r="L51" s="16">
        <f>'[3]09'!M53</f>
        <v>0</v>
      </c>
      <c r="M51" s="16">
        <f>'[3]09'!N53</f>
        <v>0</v>
      </c>
      <c r="N51" s="16">
        <f>'[3]09'!O53</f>
        <v>0</v>
      </c>
      <c r="O51" s="17">
        <f t="shared" si="28"/>
        <v>281.56</v>
      </c>
      <c r="P51" s="18">
        <f>frq!C51</f>
        <v>1</v>
      </c>
      <c r="Q51" s="15">
        <f t="shared" si="29"/>
        <v>281.56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281.56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249.56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249.56</v>
      </c>
      <c r="AT51" s="8">
        <v>30.64</v>
      </c>
      <c r="AU51" s="8">
        <v>7.12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0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0</v>
      </c>
      <c r="BL51" s="8">
        <f t="shared" si="21"/>
        <v>30.64</v>
      </c>
      <c r="BM51" s="8">
        <f t="shared" si="22"/>
        <v>7.12</v>
      </c>
      <c r="BN51" s="8">
        <f t="shared" si="23"/>
        <v>32</v>
      </c>
      <c r="BO51" s="8">
        <f t="shared" si="24"/>
        <v>0</v>
      </c>
      <c r="BP51" s="182">
        <f t="shared" si="25"/>
        <v>-1.3599999999999994</v>
      </c>
      <c r="BQ51" s="182">
        <f t="shared" si="26"/>
        <v>7.12</v>
      </c>
    </row>
    <row r="52" spans="1:69">
      <c r="A52" s="8" t="s">
        <v>94</v>
      </c>
      <c r="B52" s="15">
        <f>'[3]09'!B54</f>
        <v>320</v>
      </c>
      <c r="C52" s="16">
        <f>'[3]09'!C54</f>
        <v>0</v>
      </c>
      <c r="D52" s="16">
        <f>'[3]09'!D54</f>
        <v>0</v>
      </c>
      <c r="E52" s="16">
        <f>'[3]09'!E54</f>
        <v>0</v>
      </c>
      <c r="F52" s="16">
        <f>'[3]09'!F54</f>
        <v>1020</v>
      </c>
      <c r="G52" s="16">
        <f>'[3]09'!G54</f>
        <v>0</v>
      </c>
      <c r="H52" s="17">
        <f t="shared" si="27"/>
        <v>1340</v>
      </c>
      <c r="I52" s="15">
        <f>'[3]09'!J54</f>
        <v>278.56</v>
      </c>
      <c r="J52" s="16">
        <f>'[3]09'!K54</f>
        <v>0</v>
      </c>
      <c r="K52" s="16">
        <f>'[3]09'!L54</f>
        <v>0</v>
      </c>
      <c r="L52" s="16">
        <f>'[3]09'!M54</f>
        <v>0</v>
      </c>
      <c r="M52" s="16">
        <f>'[3]09'!N54</f>
        <v>0</v>
      </c>
      <c r="N52" s="16">
        <f>'[3]09'!O54</f>
        <v>0</v>
      </c>
      <c r="O52" s="17">
        <f t="shared" si="28"/>
        <v>278.56</v>
      </c>
      <c r="P52" s="18">
        <f>frq!C52</f>
        <v>1</v>
      </c>
      <c r="Q52" s="15">
        <f t="shared" si="29"/>
        <v>278.56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278.56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246.56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246.56</v>
      </c>
      <c r="AT52" s="8">
        <v>30.64</v>
      </c>
      <c r="AU52" s="8">
        <v>0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0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0</v>
      </c>
      <c r="BL52" s="8">
        <f t="shared" si="21"/>
        <v>30.64</v>
      </c>
      <c r="BM52" s="8">
        <f t="shared" si="22"/>
        <v>0</v>
      </c>
      <c r="BN52" s="8">
        <f t="shared" si="23"/>
        <v>32</v>
      </c>
      <c r="BO52" s="8">
        <f t="shared" si="24"/>
        <v>0</v>
      </c>
      <c r="BP52" s="182">
        <f t="shared" si="25"/>
        <v>-1.3599999999999994</v>
      </c>
      <c r="BQ52" s="182">
        <f t="shared" si="26"/>
        <v>0</v>
      </c>
    </row>
    <row r="53" spans="1:69">
      <c r="A53" s="8" t="s">
        <v>95</v>
      </c>
      <c r="B53" s="15">
        <f>'[3]09'!B55</f>
        <v>320</v>
      </c>
      <c r="C53" s="16">
        <f>'[3]09'!C55</f>
        <v>0</v>
      </c>
      <c r="D53" s="16">
        <f>'[3]09'!D55</f>
        <v>0</v>
      </c>
      <c r="E53" s="16">
        <f>'[3]09'!E55</f>
        <v>0</v>
      </c>
      <c r="F53" s="16">
        <f>'[3]09'!F55</f>
        <v>1020</v>
      </c>
      <c r="G53" s="16">
        <f>'[3]09'!G55</f>
        <v>0</v>
      </c>
      <c r="H53" s="17">
        <f t="shared" si="27"/>
        <v>1340</v>
      </c>
      <c r="I53" s="15">
        <f>'[3]09'!J55</f>
        <v>276.56</v>
      </c>
      <c r="J53" s="16">
        <f>'[3]09'!K55</f>
        <v>0</v>
      </c>
      <c r="K53" s="16">
        <f>'[3]09'!L55</f>
        <v>0</v>
      </c>
      <c r="L53" s="16">
        <f>'[3]09'!M55</f>
        <v>0</v>
      </c>
      <c r="M53" s="16">
        <f>'[3]09'!N55</f>
        <v>0</v>
      </c>
      <c r="N53" s="16">
        <f>'[3]09'!O55</f>
        <v>0</v>
      </c>
      <c r="O53" s="17">
        <f t="shared" si="28"/>
        <v>276.56</v>
      </c>
      <c r="P53" s="18">
        <f>frq!C53</f>
        <v>1</v>
      </c>
      <c r="Q53" s="15">
        <f t="shared" si="29"/>
        <v>276.56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276.56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244.56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244.56</v>
      </c>
      <c r="AT53" s="8">
        <v>30.64</v>
      </c>
      <c r="AU53" s="8">
        <v>0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0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0</v>
      </c>
      <c r="BL53" s="8">
        <f t="shared" si="21"/>
        <v>30.64</v>
      </c>
      <c r="BM53" s="8">
        <f t="shared" si="22"/>
        <v>0</v>
      </c>
      <c r="BN53" s="8">
        <f t="shared" si="23"/>
        <v>32</v>
      </c>
      <c r="BO53" s="8">
        <f t="shared" si="24"/>
        <v>0</v>
      </c>
      <c r="BP53" s="182">
        <f t="shared" si="25"/>
        <v>-1.3599999999999994</v>
      </c>
      <c r="BQ53" s="182">
        <f t="shared" si="26"/>
        <v>0</v>
      </c>
    </row>
    <row r="54" spans="1:69">
      <c r="A54" s="8" t="s">
        <v>96</v>
      </c>
      <c r="B54" s="15">
        <f>'[3]09'!B56</f>
        <v>320</v>
      </c>
      <c r="C54" s="16">
        <f>'[3]09'!C56</f>
        <v>0</v>
      </c>
      <c r="D54" s="16">
        <f>'[3]09'!D56</f>
        <v>0</v>
      </c>
      <c r="E54" s="16">
        <f>'[3]09'!E56</f>
        <v>0</v>
      </c>
      <c r="F54" s="16">
        <f>'[3]09'!F56</f>
        <v>1020</v>
      </c>
      <c r="G54" s="16">
        <f>'[3]09'!G56</f>
        <v>0</v>
      </c>
      <c r="H54" s="17">
        <f t="shared" si="27"/>
        <v>1340</v>
      </c>
      <c r="I54" s="15">
        <f>'[3]09'!J56</f>
        <v>276.56</v>
      </c>
      <c r="J54" s="16">
        <f>'[3]09'!K56</f>
        <v>0</v>
      </c>
      <c r="K54" s="16">
        <f>'[3]09'!L56</f>
        <v>0</v>
      </c>
      <c r="L54" s="16">
        <f>'[3]09'!M56</f>
        <v>0</v>
      </c>
      <c r="M54" s="16">
        <f>'[3]09'!N56</f>
        <v>0</v>
      </c>
      <c r="N54" s="16">
        <f>'[3]09'!O56</f>
        <v>0</v>
      </c>
      <c r="O54" s="17">
        <f t="shared" si="28"/>
        <v>276.56</v>
      </c>
      <c r="P54" s="18">
        <f>frq!C54</f>
        <v>1</v>
      </c>
      <c r="Q54" s="15">
        <f t="shared" si="29"/>
        <v>276.56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276.56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244.56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244.56</v>
      </c>
      <c r="AT54" s="8">
        <v>30.64</v>
      </c>
      <c r="AU54" s="8">
        <v>0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0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0</v>
      </c>
      <c r="BL54" s="8">
        <f t="shared" si="21"/>
        <v>30.64</v>
      </c>
      <c r="BM54" s="8">
        <f t="shared" si="22"/>
        <v>0</v>
      </c>
      <c r="BN54" s="8">
        <f t="shared" si="23"/>
        <v>32</v>
      </c>
      <c r="BO54" s="8">
        <f t="shared" si="24"/>
        <v>0</v>
      </c>
      <c r="BP54" s="182">
        <f t="shared" si="25"/>
        <v>-1.3599999999999994</v>
      </c>
      <c r="BQ54" s="182">
        <f t="shared" si="26"/>
        <v>0</v>
      </c>
    </row>
    <row r="55" spans="1:69">
      <c r="A55" s="8" t="s">
        <v>97</v>
      </c>
      <c r="B55" s="15">
        <f>'[3]09'!B57</f>
        <v>320</v>
      </c>
      <c r="C55" s="16">
        <f>'[3]09'!C57</f>
        <v>0</v>
      </c>
      <c r="D55" s="16">
        <f>'[3]09'!D57</f>
        <v>0</v>
      </c>
      <c r="E55" s="16">
        <f>'[3]09'!E57</f>
        <v>0</v>
      </c>
      <c r="F55" s="16">
        <f>'[3]09'!F57</f>
        <v>1020</v>
      </c>
      <c r="G55" s="16">
        <f>'[3]09'!G57</f>
        <v>0</v>
      </c>
      <c r="H55" s="17">
        <f t="shared" si="27"/>
        <v>1340</v>
      </c>
      <c r="I55" s="15">
        <f>'[3]09'!J57</f>
        <v>270</v>
      </c>
      <c r="J55" s="16">
        <f>'[3]09'!K57</f>
        <v>0</v>
      </c>
      <c r="K55" s="16">
        <f>'[3]09'!L57</f>
        <v>0</v>
      </c>
      <c r="L55" s="16">
        <f>'[3]09'!M57</f>
        <v>0</v>
      </c>
      <c r="M55" s="16">
        <f>'[3]09'!N57</f>
        <v>0</v>
      </c>
      <c r="N55" s="16">
        <f>'[3]09'!O57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6.44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6.44</v>
      </c>
      <c r="AL55" s="8">
        <f t="shared" si="31"/>
        <v>231.56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231.56</v>
      </c>
      <c r="AT55" s="8">
        <v>30.64</v>
      </c>
      <c r="AU55" s="8">
        <v>0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6.44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6.44</v>
      </c>
      <c r="BL55" s="8">
        <f t="shared" si="21"/>
        <v>30.64</v>
      </c>
      <c r="BM55" s="8">
        <f t="shared" si="22"/>
        <v>0</v>
      </c>
      <c r="BN55" s="8">
        <f t="shared" si="23"/>
        <v>32</v>
      </c>
      <c r="BO55" s="8">
        <f t="shared" si="24"/>
        <v>6.44</v>
      </c>
      <c r="BP55" s="182">
        <f t="shared" si="25"/>
        <v>-1.3599999999999994</v>
      </c>
      <c r="BQ55" s="182">
        <f t="shared" si="26"/>
        <v>-6.44</v>
      </c>
    </row>
    <row r="56" spans="1:69">
      <c r="A56" s="8" t="s">
        <v>98</v>
      </c>
      <c r="B56" s="15">
        <f>'[3]09'!B58</f>
        <v>320</v>
      </c>
      <c r="C56" s="16">
        <f>'[3]09'!C58</f>
        <v>0</v>
      </c>
      <c r="D56" s="16">
        <f>'[3]09'!D58</f>
        <v>0</v>
      </c>
      <c r="E56" s="16">
        <f>'[3]09'!E58</f>
        <v>0</v>
      </c>
      <c r="F56" s="16">
        <f>'[3]09'!F58</f>
        <v>1020</v>
      </c>
      <c r="G56" s="16">
        <f>'[3]09'!G58</f>
        <v>0</v>
      </c>
      <c r="H56" s="17">
        <f t="shared" si="27"/>
        <v>1340</v>
      </c>
      <c r="I56" s="15">
        <f>'[3]09'!J58</f>
        <v>270</v>
      </c>
      <c r="J56" s="16">
        <f>'[3]09'!K58</f>
        <v>0</v>
      </c>
      <c r="K56" s="16">
        <f>'[3]09'!L58</f>
        <v>0</v>
      </c>
      <c r="L56" s="16">
        <f>'[3]09'!M58</f>
        <v>0</v>
      </c>
      <c r="M56" s="16">
        <f>'[3]09'!N58</f>
        <v>0</v>
      </c>
      <c r="N56" s="16">
        <f>'[3]09'!O58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7.44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7.44</v>
      </c>
      <c r="AL56" s="8">
        <f t="shared" si="31"/>
        <v>230.56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230.56</v>
      </c>
      <c r="AT56" s="8">
        <v>30.64</v>
      </c>
      <c r="AU56" s="8">
        <v>0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7.44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7.44</v>
      </c>
      <c r="BL56" s="8">
        <f t="shared" si="21"/>
        <v>30.64</v>
      </c>
      <c r="BM56" s="8">
        <f t="shared" si="22"/>
        <v>0</v>
      </c>
      <c r="BN56" s="8">
        <f t="shared" si="23"/>
        <v>32</v>
      </c>
      <c r="BO56" s="8">
        <f t="shared" si="24"/>
        <v>7.44</v>
      </c>
      <c r="BP56" s="182">
        <f t="shared" si="25"/>
        <v>-1.3599999999999994</v>
      </c>
      <c r="BQ56" s="182">
        <f t="shared" si="26"/>
        <v>-7.44</v>
      </c>
    </row>
    <row r="57" spans="1:69">
      <c r="A57" s="8" t="s">
        <v>99</v>
      </c>
      <c r="B57" s="15">
        <f>'[3]09'!B59</f>
        <v>320</v>
      </c>
      <c r="C57" s="16">
        <f>'[3]09'!C59</f>
        <v>0</v>
      </c>
      <c r="D57" s="16">
        <f>'[3]09'!D59</f>
        <v>0</v>
      </c>
      <c r="E57" s="16">
        <f>'[3]09'!E59</f>
        <v>0</v>
      </c>
      <c r="F57" s="16">
        <f>'[3]09'!F59</f>
        <v>1020</v>
      </c>
      <c r="G57" s="16">
        <f>'[3]09'!G59</f>
        <v>0</v>
      </c>
      <c r="H57" s="17">
        <f t="shared" si="27"/>
        <v>1340</v>
      </c>
      <c r="I57" s="15">
        <f>'[3]09'!J59</f>
        <v>270</v>
      </c>
      <c r="J57" s="16">
        <f>'[3]09'!K59</f>
        <v>0</v>
      </c>
      <c r="K57" s="16">
        <f>'[3]09'!L59</f>
        <v>0</v>
      </c>
      <c r="L57" s="16">
        <f>'[3]09'!M59</f>
        <v>0</v>
      </c>
      <c r="M57" s="16">
        <f>'[3]09'!N59</f>
        <v>0</v>
      </c>
      <c r="N57" s="16">
        <f>'[3]09'!O59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7.44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7.44</v>
      </c>
      <c r="AL57" s="8">
        <f t="shared" si="31"/>
        <v>230.56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230.56</v>
      </c>
      <c r="AT57" s="8">
        <v>30.64</v>
      </c>
      <c r="AU57" s="8">
        <v>0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7.44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7.44</v>
      </c>
      <c r="BL57" s="8">
        <f t="shared" si="21"/>
        <v>30.64</v>
      </c>
      <c r="BM57" s="8">
        <f t="shared" si="22"/>
        <v>0</v>
      </c>
      <c r="BN57" s="8">
        <f t="shared" si="23"/>
        <v>32</v>
      </c>
      <c r="BO57" s="8">
        <f t="shared" si="24"/>
        <v>7.44</v>
      </c>
      <c r="BP57" s="182">
        <f t="shared" si="25"/>
        <v>-1.3599999999999994</v>
      </c>
      <c r="BQ57" s="182">
        <f t="shared" si="26"/>
        <v>-7.44</v>
      </c>
    </row>
    <row r="58" spans="1:69">
      <c r="A58" s="8" t="s">
        <v>100</v>
      </c>
      <c r="B58" s="15">
        <f>'[3]09'!B60</f>
        <v>320</v>
      </c>
      <c r="C58" s="16">
        <f>'[3]09'!C60</f>
        <v>0</v>
      </c>
      <c r="D58" s="16">
        <f>'[3]09'!D60</f>
        <v>0</v>
      </c>
      <c r="E58" s="16">
        <f>'[3]09'!E60</f>
        <v>0</v>
      </c>
      <c r="F58" s="16">
        <f>'[3]09'!F60</f>
        <v>1020</v>
      </c>
      <c r="G58" s="16">
        <f>'[3]09'!G60</f>
        <v>0</v>
      </c>
      <c r="H58" s="17">
        <f t="shared" si="27"/>
        <v>1340</v>
      </c>
      <c r="I58" s="15">
        <f>'[3]09'!J60</f>
        <v>270</v>
      </c>
      <c r="J58" s="16">
        <f>'[3]09'!K60</f>
        <v>0</v>
      </c>
      <c r="K58" s="16">
        <f>'[3]09'!L60</f>
        <v>0</v>
      </c>
      <c r="L58" s="16">
        <f>'[3]09'!M60</f>
        <v>0</v>
      </c>
      <c r="M58" s="16">
        <f>'[3]09'!N60</f>
        <v>0</v>
      </c>
      <c r="N58" s="16">
        <f>'[3]09'!O60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8.44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8.44</v>
      </c>
      <c r="AL58" s="8">
        <f t="shared" si="31"/>
        <v>229.56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229.56</v>
      </c>
      <c r="AT58" s="8">
        <v>30.64</v>
      </c>
      <c r="AU58" s="8">
        <v>0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8.44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8.44</v>
      </c>
      <c r="BL58" s="8">
        <f t="shared" si="21"/>
        <v>30.64</v>
      </c>
      <c r="BM58" s="8">
        <f t="shared" si="22"/>
        <v>0</v>
      </c>
      <c r="BN58" s="8">
        <f t="shared" si="23"/>
        <v>32</v>
      </c>
      <c r="BO58" s="8">
        <f t="shared" si="24"/>
        <v>8.44</v>
      </c>
      <c r="BP58" s="182">
        <f t="shared" si="25"/>
        <v>-1.3599999999999994</v>
      </c>
      <c r="BQ58" s="182">
        <f t="shared" si="26"/>
        <v>-8.44</v>
      </c>
    </row>
    <row r="59" spans="1:69">
      <c r="A59" s="8" t="s">
        <v>101</v>
      </c>
      <c r="B59" s="15">
        <f>'[3]09'!B61</f>
        <v>320</v>
      </c>
      <c r="C59" s="16">
        <f>'[3]09'!C61</f>
        <v>0</v>
      </c>
      <c r="D59" s="16">
        <f>'[3]09'!D61</f>
        <v>0</v>
      </c>
      <c r="E59" s="16">
        <f>'[3]09'!E61</f>
        <v>0</v>
      </c>
      <c r="F59" s="16">
        <f>'[3]09'!F61</f>
        <v>1020</v>
      </c>
      <c r="G59" s="16">
        <f>'[3]09'!G61</f>
        <v>0</v>
      </c>
      <c r="H59" s="17">
        <f t="shared" si="27"/>
        <v>1340</v>
      </c>
      <c r="I59" s="15">
        <f>'[3]09'!J61</f>
        <v>270</v>
      </c>
      <c r="J59" s="16">
        <f>'[3]09'!K61</f>
        <v>0</v>
      </c>
      <c r="K59" s="16">
        <f>'[3]09'!L61</f>
        <v>0</v>
      </c>
      <c r="L59" s="16">
        <f>'[3]09'!M61</f>
        <v>0</v>
      </c>
      <c r="M59" s="16">
        <f>'[3]09'!N61</f>
        <v>0</v>
      </c>
      <c r="N59" s="16">
        <f>'[3]09'!O61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7.44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7.44</v>
      </c>
      <c r="AL59" s="8">
        <f t="shared" si="31"/>
        <v>230.56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230.56</v>
      </c>
      <c r="AT59" s="8">
        <v>30.64</v>
      </c>
      <c r="AU59" s="8">
        <v>0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7.44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7.44</v>
      </c>
      <c r="BL59" s="8">
        <f t="shared" si="21"/>
        <v>30.64</v>
      </c>
      <c r="BM59" s="8">
        <f t="shared" si="22"/>
        <v>0</v>
      </c>
      <c r="BN59" s="8">
        <f t="shared" si="23"/>
        <v>32</v>
      </c>
      <c r="BO59" s="8">
        <f t="shared" si="24"/>
        <v>7.44</v>
      </c>
      <c r="BP59" s="182">
        <f t="shared" si="25"/>
        <v>-1.3599999999999994</v>
      </c>
      <c r="BQ59" s="182">
        <f t="shared" si="26"/>
        <v>-7.44</v>
      </c>
    </row>
    <row r="60" spans="1:69">
      <c r="A60" s="8" t="s">
        <v>102</v>
      </c>
      <c r="B60" s="15">
        <f>'[3]09'!B62</f>
        <v>320</v>
      </c>
      <c r="C60" s="16">
        <f>'[3]09'!C62</f>
        <v>0</v>
      </c>
      <c r="D60" s="16">
        <f>'[3]09'!D62</f>
        <v>0</v>
      </c>
      <c r="E60" s="16">
        <f>'[3]09'!E62</f>
        <v>0</v>
      </c>
      <c r="F60" s="16">
        <f>'[3]09'!F62</f>
        <v>1020</v>
      </c>
      <c r="G60" s="16">
        <f>'[3]09'!G62</f>
        <v>0</v>
      </c>
      <c r="H60" s="17">
        <f t="shared" si="27"/>
        <v>1340</v>
      </c>
      <c r="I60" s="15">
        <f>'[3]09'!J62</f>
        <v>270</v>
      </c>
      <c r="J60" s="16">
        <f>'[3]09'!K62</f>
        <v>0</v>
      </c>
      <c r="K60" s="16">
        <f>'[3]09'!L62</f>
        <v>0</v>
      </c>
      <c r="L60" s="16">
        <f>'[3]09'!M62</f>
        <v>0</v>
      </c>
      <c r="M60" s="16">
        <f>'[3]09'!N62</f>
        <v>0</v>
      </c>
      <c r="N60" s="16">
        <f>'[3]09'!O62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8.44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8.44</v>
      </c>
      <c r="AL60" s="8">
        <f t="shared" si="31"/>
        <v>229.56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229.56</v>
      </c>
      <c r="AT60" s="8">
        <v>30.64</v>
      </c>
      <c r="AU60" s="8">
        <v>0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8.44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8.44</v>
      </c>
      <c r="BL60" s="8">
        <f t="shared" si="21"/>
        <v>30.64</v>
      </c>
      <c r="BM60" s="8">
        <f t="shared" si="22"/>
        <v>0</v>
      </c>
      <c r="BN60" s="8">
        <f t="shared" si="23"/>
        <v>32</v>
      </c>
      <c r="BO60" s="8">
        <f t="shared" si="24"/>
        <v>8.44</v>
      </c>
      <c r="BP60" s="182">
        <f t="shared" si="25"/>
        <v>-1.3599999999999994</v>
      </c>
      <c r="BQ60" s="182">
        <f t="shared" si="26"/>
        <v>-8.44</v>
      </c>
    </row>
    <row r="61" spans="1:69">
      <c r="A61" s="8" t="s">
        <v>103</v>
      </c>
      <c r="B61" s="15">
        <f>'[3]09'!B63</f>
        <v>320</v>
      </c>
      <c r="C61" s="16">
        <f>'[3]09'!C63</f>
        <v>0</v>
      </c>
      <c r="D61" s="16">
        <f>'[3]09'!D63</f>
        <v>0</v>
      </c>
      <c r="E61" s="16">
        <f>'[3]09'!E63</f>
        <v>0</v>
      </c>
      <c r="F61" s="16">
        <f>'[3]09'!F63</f>
        <v>1020</v>
      </c>
      <c r="G61" s="16">
        <f>'[3]09'!G63</f>
        <v>0</v>
      </c>
      <c r="H61" s="17">
        <f t="shared" si="27"/>
        <v>1340</v>
      </c>
      <c r="I61" s="15">
        <f>'[3]09'!J63</f>
        <v>288.17599999999999</v>
      </c>
      <c r="J61" s="16">
        <f>'[3]09'!K63</f>
        <v>0</v>
      </c>
      <c r="K61" s="16">
        <f>'[3]09'!L63</f>
        <v>0</v>
      </c>
      <c r="L61" s="16">
        <f>'[3]09'!M63</f>
        <v>0</v>
      </c>
      <c r="M61" s="16">
        <f>'[3]09'!N63</f>
        <v>0</v>
      </c>
      <c r="N61" s="16">
        <f>'[3]09'!O63</f>
        <v>0</v>
      </c>
      <c r="O61" s="17">
        <f t="shared" si="28"/>
        <v>288.17599999999999</v>
      </c>
      <c r="P61" s="18">
        <f>frq!C61</f>
        <v>1</v>
      </c>
      <c r="Q61" s="15">
        <f t="shared" si="33"/>
        <v>288.17599999999999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288.17599999999999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256.17599999999999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256.17599999999999</v>
      </c>
      <c r="AT61" s="8">
        <v>30.64</v>
      </c>
      <c r="AU61" s="8">
        <v>0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0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0</v>
      </c>
      <c r="BL61" s="8">
        <f t="shared" si="21"/>
        <v>30.64</v>
      </c>
      <c r="BM61" s="8">
        <f t="shared" si="22"/>
        <v>0</v>
      </c>
      <c r="BN61" s="8">
        <f t="shared" si="23"/>
        <v>32</v>
      </c>
      <c r="BO61" s="8">
        <f t="shared" si="24"/>
        <v>0</v>
      </c>
      <c r="BP61" s="182">
        <f t="shared" si="25"/>
        <v>-1.3599999999999994</v>
      </c>
      <c r="BQ61" s="182">
        <f t="shared" si="26"/>
        <v>0</v>
      </c>
    </row>
    <row r="62" spans="1:69">
      <c r="A62" s="8" t="s">
        <v>104</v>
      </c>
      <c r="B62" s="15">
        <f>'[3]09'!B64</f>
        <v>320</v>
      </c>
      <c r="C62" s="16">
        <f>'[3]09'!C64</f>
        <v>0</v>
      </c>
      <c r="D62" s="16">
        <f>'[3]09'!D64</f>
        <v>0</v>
      </c>
      <c r="E62" s="16">
        <f>'[3]09'!E64</f>
        <v>0</v>
      </c>
      <c r="F62" s="16">
        <f>'[3]09'!F64</f>
        <v>1020</v>
      </c>
      <c r="G62" s="16">
        <f>'[3]09'!G64</f>
        <v>0</v>
      </c>
      <c r="H62" s="17">
        <f t="shared" si="27"/>
        <v>1340</v>
      </c>
      <c r="I62" s="15">
        <f>'[3]09'!J64</f>
        <v>287.17599999999999</v>
      </c>
      <c r="J62" s="16">
        <f>'[3]09'!K64</f>
        <v>0</v>
      </c>
      <c r="K62" s="16">
        <f>'[3]09'!L64</f>
        <v>0</v>
      </c>
      <c r="L62" s="16">
        <f>'[3]09'!M64</f>
        <v>0</v>
      </c>
      <c r="M62" s="16">
        <f>'[3]09'!N64</f>
        <v>0</v>
      </c>
      <c r="N62" s="16">
        <f>'[3]09'!O64</f>
        <v>0</v>
      </c>
      <c r="O62" s="17">
        <f t="shared" si="28"/>
        <v>287.17599999999999</v>
      </c>
      <c r="P62" s="18">
        <f>frq!C62</f>
        <v>1</v>
      </c>
      <c r="Q62" s="15">
        <f t="shared" si="33"/>
        <v>287.17599999999999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287.17599999999999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255.17599999999999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255.17599999999999</v>
      </c>
      <c r="AT62" s="8">
        <v>30.64</v>
      </c>
      <c r="AU62" s="8">
        <v>0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0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0</v>
      </c>
      <c r="BL62" s="8">
        <f t="shared" si="21"/>
        <v>30.64</v>
      </c>
      <c r="BM62" s="8">
        <f t="shared" si="22"/>
        <v>0</v>
      </c>
      <c r="BN62" s="8">
        <f t="shared" si="23"/>
        <v>32</v>
      </c>
      <c r="BO62" s="8">
        <f t="shared" si="24"/>
        <v>0</v>
      </c>
      <c r="BP62" s="182">
        <f t="shared" si="25"/>
        <v>-1.3599999999999994</v>
      </c>
      <c r="BQ62" s="182">
        <f t="shared" si="26"/>
        <v>0</v>
      </c>
    </row>
    <row r="63" spans="1:69">
      <c r="A63" s="8" t="s">
        <v>105</v>
      </c>
      <c r="B63" s="15">
        <f>'[3]09'!B65</f>
        <v>320</v>
      </c>
      <c r="C63" s="16">
        <f>'[3]09'!C65</f>
        <v>0</v>
      </c>
      <c r="D63" s="16">
        <f>'[3]09'!D65</f>
        <v>0</v>
      </c>
      <c r="E63" s="16">
        <f>'[3]09'!E65</f>
        <v>0</v>
      </c>
      <c r="F63" s="16">
        <f>'[3]09'!F65</f>
        <v>1020</v>
      </c>
      <c r="G63" s="16">
        <f>'[3]09'!G65</f>
        <v>0</v>
      </c>
      <c r="H63" s="17">
        <f t="shared" si="27"/>
        <v>1340</v>
      </c>
      <c r="I63" s="15">
        <f>'[3]09'!J65</f>
        <v>295.17599999999999</v>
      </c>
      <c r="J63" s="16">
        <f>'[3]09'!K65</f>
        <v>0</v>
      </c>
      <c r="K63" s="16">
        <f>'[3]09'!L65</f>
        <v>0</v>
      </c>
      <c r="L63" s="16">
        <f>'[3]09'!M65</f>
        <v>0</v>
      </c>
      <c r="M63" s="16">
        <f>'[3]09'!N65</f>
        <v>0</v>
      </c>
      <c r="N63" s="16">
        <f>'[3]09'!O65</f>
        <v>0</v>
      </c>
      <c r="O63" s="17">
        <f t="shared" si="28"/>
        <v>295.17599999999999</v>
      </c>
      <c r="P63" s="18">
        <f>frq!C63</f>
        <v>1</v>
      </c>
      <c r="Q63" s="15">
        <f t="shared" si="33"/>
        <v>295.17599999999999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295.17599999999999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263.17599999999999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263.17599999999999</v>
      </c>
      <c r="AT63" s="8">
        <v>30.64</v>
      </c>
      <c r="AU63" s="8">
        <v>0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0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0</v>
      </c>
      <c r="BL63" s="8">
        <f t="shared" si="21"/>
        <v>30.64</v>
      </c>
      <c r="BM63" s="8">
        <f t="shared" si="22"/>
        <v>0</v>
      </c>
      <c r="BN63" s="8">
        <f t="shared" si="23"/>
        <v>32</v>
      </c>
      <c r="BO63" s="8">
        <f t="shared" si="24"/>
        <v>0</v>
      </c>
      <c r="BP63" s="182">
        <f t="shared" si="25"/>
        <v>-1.3599999999999994</v>
      </c>
      <c r="BQ63" s="182">
        <f t="shared" si="26"/>
        <v>0</v>
      </c>
    </row>
    <row r="64" spans="1:69">
      <c r="A64" s="8" t="s">
        <v>106</v>
      </c>
      <c r="B64" s="15">
        <f>'[3]09'!B66</f>
        <v>320</v>
      </c>
      <c r="C64" s="16">
        <f>'[3]09'!C66</f>
        <v>0</v>
      </c>
      <c r="D64" s="16">
        <f>'[3]09'!D66</f>
        <v>0</v>
      </c>
      <c r="E64" s="16">
        <f>'[3]09'!E66</f>
        <v>0</v>
      </c>
      <c r="F64" s="16">
        <f>'[3]09'!F66</f>
        <v>1020</v>
      </c>
      <c r="G64" s="16">
        <f>'[3]09'!G66</f>
        <v>0</v>
      </c>
      <c r="H64" s="17">
        <f t="shared" si="27"/>
        <v>1340</v>
      </c>
      <c r="I64" s="15">
        <f>'[3]09'!J66</f>
        <v>320</v>
      </c>
      <c r="J64" s="16">
        <f>'[3]09'!K66</f>
        <v>0</v>
      </c>
      <c r="K64" s="16">
        <f>'[3]09'!L66</f>
        <v>0</v>
      </c>
      <c r="L64" s="16">
        <f>'[3]09'!M66</f>
        <v>0</v>
      </c>
      <c r="M64" s="16">
        <f>'[3]09'!N66</f>
        <v>0</v>
      </c>
      <c r="N64" s="16">
        <f>'[3]09'!O66</f>
        <v>0</v>
      </c>
      <c r="O64" s="17">
        <f t="shared" si="28"/>
        <v>320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320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288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288</v>
      </c>
      <c r="AT64" s="8">
        <v>30.64</v>
      </c>
      <c r="AU64" s="8">
        <v>0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0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0</v>
      </c>
      <c r="BL64" s="8">
        <f t="shared" si="21"/>
        <v>30.64</v>
      </c>
      <c r="BM64" s="8">
        <f t="shared" si="22"/>
        <v>0</v>
      </c>
      <c r="BN64" s="8">
        <f t="shared" si="23"/>
        <v>32</v>
      </c>
      <c r="BO64" s="8">
        <f t="shared" si="24"/>
        <v>0</v>
      </c>
      <c r="BP64" s="182">
        <f t="shared" si="25"/>
        <v>-1.3599999999999994</v>
      </c>
      <c r="BQ64" s="182">
        <f t="shared" si="26"/>
        <v>0</v>
      </c>
    </row>
    <row r="65" spans="1:69">
      <c r="A65" s="8" t="s">
        <v>107</v>
      </c>
      <c r="B65" s="15">
        <f>'[3]09'!B67</f>
        <v>320</v>
      </c>
      <c r="C65" s="16">
        <f>'[3]09'!C67</f>
        <v>0</v>
      </c>
      <c r="D65" s="16">
        <f>'[3]09'!D67</f>
        <v>0</v>
      </c>
      <c r="E65" s="16">
        <f>'[3]09'!E67</f>
        <v>0</v>
      </c>
      <c r="F65" s="16">
        <f>'[3]09'!F67</f>
        <v>1020</v>
      </c>
      <c r="G65" s="16">
        <f>'[3]09'!G67</f>
        <v>0</v>
      </c>
      <c r="H65" s="17">
        <f t="shared" si="27"/>
        <v>1340</v>
      </c>
      <c r="I65" s="15">
        <f>'[3]09'!J67</f>
        <v>320</v>
      </c>
      <c r="J65" s="16">
        <f>'[3]09'!K67</f>
        <v>0</v>
      </c>
      <c r="K65" s="16">
        <f>'[3]09'!L67</f>
        <v>0</v>
      </c>
      <c r="L65" s="16">
        <f>'[3]09'!M67</f>
        <v>0</v>
      </c>
      <c r="M65" s="16">
        <f>'[3]09'!N67</f>
        <v>0</v>
      </c>
      <c r="N65" s="16">
        <f>'[3]09'!O67</f>
        <v>0</v>
      </c>
      <c r="O65" s="17">
        <f t="shared" si="28"/>
        <v>320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320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288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288</v>
      </c>
      <c r="AT65" s="8">
        <v>30.64</v>
      </c>
      <c r="AU65" s="8">
        <v>0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0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0</v>
      </c>
      <c r="BL65" s="8">
        <f t="shared" si="21"/>
        <v>30.64</v>
      </c>
      <c r="BM65" s="8">
        <f t="shared" si="22"/>
        <v>0</v>
      </c>
      <c r="BN65" s="8">
        <f t="shared" si="23"/>
        <v>32</v>
      </c>
      <c r="BO65" s="8">
        <f t="shared" si="24"/>
        <v>0</v>
      </c>
      <c r="BP65" s="182">
        <f t="shared" si="25"/>
        <v>-1.3599999999999994</v>
      </c>
      <c r="BQ65" s="182">
        <f t="shared" si="26"/>
        <v>0</v>
      </c>
    </row>
    <row r="66" spans="1:69">
      <c r="A66" s="8" t="s">
        <v>108</v>
      </c>
      <c r="B66" s="15">
        <f>'[3]09'!B68</f>
        <v>320</v>
      </c>
      <c r="C66" s="16">
        <f>'[3]09'!C68</f>
        <v>0</v>
      </c>
      <c r="D66" s="16">
        <f>'[3]09'!D68</f>
        <v>0</v>
      </c>
      <c r="E66" s="16">
        <f>'[3]09'!E68</f>
        <v>0</v>
      </c>
      <c r="F66" s="16">
        <f>'[3]09'!F68</f>
        <v>1020</v>
      </c>
      <c r="G66" s="16">
        <f>'[3]09'!G68</f>
        <v>0</v>
      </c>
      <c r="H66" s="17">
        <f t="shared" si="27"/>
        <v>1340</v>
      </c>
      <c r="I66" s="15">
        <f>'[3]09'!J68</f>
        <v>320</v>
      </c>
      <c r="J66" s="16">
        <f>'[3]09'!K68</f>
        <v>0</v>
      </c>
      <c r="K66" s="16">
        <f>'[3]09'!L68</f>
        <v>0</v>
      </c>
      <c r="L66" s="16">
        <f>'[3]09'!M68</f>
        <v>0</v>
      </c>
      <c r="M66" s="16">
        <f>'[3]09'!N68</f>
        <v>0</v>
      </c>
      <c r="N66" s="16">
        <f>'[3]09'!O68</f>
        <v>0</v>
      </c>
      <c r="O66" s="17">
        <f t="shared" si="28"/>
        <v>320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320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288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288</v>
      </c>
      <c r="AT66" s="8">
        <v>30.64</v>
      </c>
      <c r="AU66" s="8">
        <v>0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0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0</v>
      </c>
      <c r="BL66" s="8">
        <f t="shared" si="21"/>
        <v>30.64</v>
      </c>
      <c r="BM66" s="8">
        <f t="shared" si="22"/>
        <v>0</v>
      </c>
      <c r="BN66" s="8">
        <f t="shared" si="23"/>
        <v>32</v>
      </c>
      <c r="BO66" s="8">
        <f t="shared" si="24"/>
        <v>0</v>
      </c>
      <c r="BP66" s="182">
        <f t="shared" si="25"/>
        <v>-1.3599999999999994</v>
      </c>
      <c r="BQ66" s="182">
        <f t="shared" si="26"/>
        <v>0</v>
      </c>
    </row>
    <row r="67" spans="1:69">
      <c r="A67" s="8" t="s">
        <v>109</v>
      </c>
      <c r="B67" s="15">
        <f>'[3]09'!B69</f>
        <v>320</v>
      </c>
      <c r="C67" s="16">
        <f>'[3]09'!C69</f>
        <v>0</v>
      </c>
      <c r="D67" s="16">
        <f>'[3]09'!D69</f>
        <v>0</v>
      </c>
      <c r="E67" s="16">
        <f>'[3]09'!E69</f>
        <v>0</v>
      </c>
      <c r="F67" s="16">
        <f>'[3]09'!F69</f>
        <v>1020</v>
      </c>
      <c r="G67" s="16">
        <f>'[3]09'!G69</f>
        <v>0</v>
      </c>
      <c r="H67" s="17">
        <f t="shared" si="27"/>
        <v>1340</v>
      </c>
      <c r="I67" s="15">
        <f>'[3]09'!J69</f>
        <v>320</v>
      </c>
      <c r="J67" s="16">
        <f>'[3]09'!K69</f>
        <v>0</v>
      </c>
      <c r="K67" s="16">
        <f>'[3]09'!L69</f>
        <v>0</v>
      </c>
      <c r="L67" s="16">
        <f>'[3]09'!M69</f>
        <v>0</v>
      </c>
      <c r="M67" s="16">
        <f>'[3]09'!N69</f>
        <v>0</v>
      </c>
      <c r="N67" s="16">
        <f>'[3]09'!O69</f>
        <v>0</v>
      </c>
      <c r="O67" s="17">
        <f t="shared" si="28"/>
        <v>320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320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288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288</v>
      </c>
      <c r="AT67" s="8">
        <v>30.64</v>
      </c>
      <c r="AU67" s="8">
        <v>0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0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0</v>
      </c>
      <c r="BL67" s="8">
        <f t="shared" si="21"/>
        <v>30.64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82">
        <f t="shared" si="25"/>
        <v>-1.3599999999999994</v>
      </c>
      <c r="BQ67" s="182">
        <f t="shared" si="26"/>
        <v>0</v>
      </c>
    </row>
    <row r="68" spans="1:69">
      <c r="A68" s="8" t="s">
        <v>110</v>
      </c>
      <c r="B68" s="15">
        <f>'[3]09'!B70</f>
        <v>320</v>
      </c>
      <c r="C68" s="16">
        <f>'[3]09'!C70</f>
        <v>0</v>
      </c>
      <c r="D68" s="16">
        <f>'[3]09'!D70</f>
        <v>0</v>
      </c>
      <c r="E68" s="16">
        <f>'[3]09'!E70</f>
        <v>0</v>
      </c>
      <c r="F68" s="16">
        <f>'[3]09'!F70</f>
        <v>1020</v>
      </c>
      <c r="G68" s="16">
        <f>'[3]09'!G70</f>
        <v>0</v>
      </c>
      <c r="H68" s="17">
        <f t="shared" si="27"/>
        <v>1340</v>
      </c>
      <c r="I68" s="15">
        <f>'[3]09'!J70</f>
        <v>320</v>
      </c>
      <c r="J68" s="16">
        <f>'[3]09'!K70</f>
        <v>0</v>
      </c>
      <c r="K68" s="16">
        <f>'[3]09'!L70</f>
        <v>0</v>
      </c>
      <c r="L68" s="16">
        <f>'[3]09'!M70</f>
        <v>0</v>
      </c>
      <c r="M68" s="16">
        <f>'[3]09'!N70</f>
        <v>0</v>
      </c>
      <c r="N68" s="16">
        <f>'[3]09'!O70</f>
        <v>0</v>
      </c>
      <c r="O68" s="17">
        <f t="shared" si="28"/>
        <v>320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320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288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288</v>
      </c>
      <c r="AT68" s="8">
        <v>30.64</v>
      </c>
      <c r="AU68" s="8">
        <v>0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0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0</v>
      </c>
      <c r="BL68" s="8">
        <f t="shared" ref="BL68:BL98" si="53">AT68</f>
        <v>30.64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-1.3599999999999994</v>
      </c>
      <c r="BQ68" s="182">
        <f t="shared" ref="BQ68:BQ98" si="58">BM68-BO68</f>
        <v>0</v>
      </c>
    </row>
    <row r="69" spans="1:69">
      <c r="A69" s="8" t="s">
        <v>111</v>
      </c>
      <c r="B69" s="15">
        <f>'[3]09'!B71</f>
        <v>320</v>
      </c>
      <c r="C69" s="16">
        <f>'[3]09'!C71</f>
        <v>0</v>
      </c>
      <c r="D69" s="16">
        <f>'[3]09'!D71</f>
        <v>0</v>
      </c>
      <c r="E69" s="16">
        <f>'[3]09'!E71</f>
        <v>0</v>
      </c>
      <c r="F69" s="16">
        <f>'[3]09'!F71</f>
        <v>1020</v>
      </c>
      <c r="G69" s="16">
        <f>'[3]09'!G71</f>
        <v>0</v>
      </c>
      <c r="H69" s="17">
        <f t="shared" ref="H69:H98" si="59">SUM(B69:G69)</f>
        <v>1340</v>
      </c>
      <c r="I69" s="15">
        <f>'[3]09'!J71</f>
        <v>320</v>
      </c>
      <c r="J69" s="16">
        <f>'[3]09'!K71</f>
        <v>0</v>
      </c>
      <c r="K69" s="16">
        <f>'[3]09'!L71</f>
        <v>0</v>
      </c>
      <c r="L69" s="16">
        <f>'[3]09'!M71</f>
        <v>0</v>
      </c>
      <c r="M69" s="16">
        <f>'[3]09'!N71</f>
        <v>0</v>
      </c>
      <c r="N69" s="16">
        <f>'[3]09'!O71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288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288</v>
      </c>
      <c r="AT69" s="8">
        <v>30.64</v>
      </c>
      <c r="AU69" s="8">
        <v>0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0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0</v>
      </c>
      <c r="BL69" s="8">
        <f t="shared" si="53"/>
        <v>30.64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-1.3599999999999994</v>
      </c>
      <c r="BQ69" s="182">
        <f t="shared" si="58"/>
        <v>0</v>
      </c>
    </row>
    <row r="70" spans="1:69">
      <c r="A70" s="8" t="s">
        <v>112</v>
      </c>
      <c r="B70" s="15">
        <f>'[3]09'!B72</f>
        <v>320</v>
      </c>
      <c r="C70" s="16">
        <f>'[3]09'!C72</f>
        <v>0</v>
      </c>
      <c r="D70" s="16">
        <f>'[3]09'!D72</f>
        <v>0</v>
      </c>
      <c r="E70" s="16">
        <f>'[3]09'!E72</f>
        <v>0</v>
      </c>
      <c r="F70" s="16">
        <f>'[3]09'!F72</f>
        <v>1020</v>
      </c>
      <c r="G70" s="16">
        <f>'[3]09'!G72</f>
        <v>0</v>
      </c>
      <c r="H70" s="17">
        <f t="shared" si="59"/>
        <v>1340</v>
      </c>
      <c r="I70" s="15">
        <f>'[3]09'!J72</f>
        <v>320</v>
      </c>
      <c r="J70" s="16">
        <f>'[3]09'!K72</f>
        <v>0</v>
      </c>
      <c r="K70" s="16">
        <f>'[3]09'!L72</f>
        <v>0</v>
      </c>
      <c r="L70" s="16">
        <f>'[3]09'!M72</f>
        <v>0</v>
      </c>
      <c r="M70" s="16">
        <f>'[3]09'!N72</f>
        <v>0</v>
      </c>
      <c r="N70" s="16">
        <f>'[3]09'!O72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288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288</v>
      </c>
      <c r="AT70" s="8">
        <v>30.64</v>
      </c>
      <c r="AU70" s="8">
        <v>0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0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</v>
      </c>
      <c r="BL70" s="8">
        <f t="shared" si="53"/>
        <v>30.64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-1.3599999999999994</v>
      </c>
      <c r="BQ70" s="182">
        <f t="shared" si="58"/>
        <v>0</v>
      </c>
    </row>
    <row r="71" spans="1:69">
      <c r="A71" s="8" t="s">
        <v>113</v>
      </c>
      <c r="B71" s="15">
        <f>'[3]09'!B73</f>
        <v>320</v>
      </c>
      <c r="C71" s="16">
        <f>'[3]09'!C73</f>
        <v>0</v>
      </c>
      <c r="D71" s="16">
        <f>'[3]09'!D73</f>
        <v>0</v>
      </c>
      <c r="E71" s="16">
        <f>'[3]09'!E73</f>
        <v>0</v>
      </c>
      <c r="F71" s="16">
        <f>'[3]09'!F73</f>
        <v>1020</v>
      </c>
      <c r="G71" s="16">
        <f>'[3]09'!G73</f>
        <v>0</v>
      </c>
      <c r="H71" s="17">
        <f t="shared" si="59"/>
        <v>1340</v>
      </c>
      <c r="I71" s="15">
        <f>'[3]09'!J73</f>
        <v>320</v>
      </c>
      <c r="J71" s="16">
        <f>'[3]09'!K73</f>
        <v>0</v>
      </c>
      <c r="K71" s="16">
        <f>'[3]09'!L73</f>
        <v>0</v>
      </c>
      <c r="L71" s="16">
        <f>'[3]09'!M73</f>
        <v>0</v>
      </c>
      <c r="M71" s="16">
        <f>'[3]09'!N73</f>
        <v>0</v>
      </c>
      <c r="N71" s="16">
        <f>'[3]09'!O73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288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288</v>
      </c>
      <c r="AT71" s="8">
        <v>30.64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30.64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-1.3599999999999994</v>
      </c>
      <c r="BQ71" s="182">
        <f t="shared" si="58"/>
        <v>0</v>
      </c>
    </row>
    <row r="72" spans="1:69">
      <c r="A72" s="8" t="s">
        <v>114</v>
      </c>
      <c r="B72" s="15">
        <f>'[3]09'!B74</f>
        <v>320</v>
      </c>
      <c r="C72" s="16">
        <f>'[3]09'!C74</f>
        <v>0</v>
      </c>
      <c r="D72" s="16">
        <f>'[3]09'!D74</f>
        <v>0</v>
      </c>
      <c r="E72" s="16">
        <f>'[3]09'!E74</f>
        <v>0</v>
      </c>
      <c r="F72" s="16">
        <f>'[3]09'!F74</f>
        <v>1020</v>
      </c>
      <c r="G72" s="16">
        <f>'[3]09'!G74</f>
        <v>0</v>
      </c>
      <c r="H72" s="17">
        <f t="shared" si="59"/>
        <v>1340</v>
      </c>
      <c r="I72" s="15">
        <f>'[3]09'!J74</f>
        <v>320</v>
      </c>
      <c r="J72" s="16">
        <f>'[3]09'!K74</f>
        <v>0</v>
      </c>
      <c r="K72" s="16">
        <f>'[3]09'!L74</f>
        <v>0</v>
      </c>
      <c r="L72" s="16">
        <f>'[3]09'!M74</f>
        <v>0</v>
      </c>
      <c r="M72" s="16">
        <f>'[3]09'!N74</f>
        <v>0</v>
      </c>
      <c r="N72" s="16">
        <f>'[3]09'!O74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288</v>
      </c>
      <c r="AT72" s="8">
        <v>30.64</v>
      </c>
      <c r="AU72" s="8">
        <v>0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30.64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-1.3599999999999994</v>
      </c>
      <c r="BQ72" s="182">
        <f t="shared" si="58"/>
        <v>0</v>
      </c>
    </row>
    <row r="73" spans="1:69">
      <c r="A73" s="8" t="s">
        <v>115</v>
      </c>
      <c r="B73" s="15">
        <f>'[3]09'!B75</f>
        <v>320</v>
      </c>
      <c r="C73" s="16">
        <f>'[3]09'!C75</f>
        <v>0</v>
      </c>
      <c r="D73" s="16">
        <f>'[3]09'!D75</f>
        <v>0</v>
      </c>
      <c r="E73" s="16">
        <f>'[3]09'!E75</f>
        <v>0</v>
      </c>
      <c r="F73" s="16">
        <f>'[3]09'!F75</f>
        <v>1020</v>
      </c>
      <c r="G73" s="16">
        <f>'[3]09'!G75</f>
        <v>0</v>
      </c>
      <c r="H73" s="17">
        <f t="shared" si="59"/>
        <v>1340</v>
      </c>
      <c r="I73" s="15">
        <f>'[3]09'!J75</f>
        <v>320</v>
      </c>
      <c r="J73" s="16">
        <f>'[3]09'!K75</f>
        <v>0</v>
      </c>
      <c r="K73" s="16">
        <f>'[3]09'!L75</f>
        <v>0</v>
      </c>
      <c r="L73" s="16">
        <f>'[3]09'!M75</f>
        <v>0</v>
      </c>
      <c r="M73" s="16">
        <f>'[3]09'!N75</f>
        <v>0</v>
      </c>
      <c r="N73" s="16">
        <f>'[3]09'!O75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288</v>
      </c>
      <c r="AT73" s="8">
        <v>30.64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30.64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-1.3599999999999994</v>
      </c>
      <c r="BQ73" s="182">
        <f t="shared" si="58"/>
        <v>0</v>
      </c>
    </row>
    <row r="74" spans="1:69">
      <c r="A74" s="8" t="s">
        <v>116</v>
      </c>
      <c r="B74" s="15">
        <f>'[3]09'!B76</f>
        <v>320</v>
      </c>
      <c r="C74" s="16">
        <f>'[3]09'!C76</f>
        <v>0</v>
      </c>
      <c r="D74" s="16">
        <f>'[3]09'!D76</f>
        <v>0</v>
      </c>
      <c r="E74" s="16">
        <f>'[3]09'!E76</f>
        <v>0</v>
      </c>
      <c r="F74" s="16">
        <f>'[3]09'!F76</f>
        <v>1020</v>
      </c>
      <c r="G74" s="16">
        <f>'[3]09'!G76</f>
        <v>0</v>
      </c>
      <c r="H74" s="17">
        <f t="shared" si="59"/>
        <v>1340</v>
      </c>
      <c r="I74" s="15">
        <f>'[3]09'!J76</f>
        <v>320</v>
      </c>
      <c r="J74" s="16">
        <f>'[3]09'!K76</f>
        <v>0</v>
      </c>
      <c r="K74" s="16">
        <f>'[3]09'!L76</f>
        <v>0</v>
      </c>
      <c r="L74" s="16">
        <f>'[3]09'!M76</f>
        <v>0</v>
      </c>
      <c r="M74" s="16">
        <f>'[3]09'!N76</f>
        <v>0</v>
      </c>
      <c r="N74" s="16">
        <f>'[3]09'!O76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288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288</v>
      </c>
      <c r="AT74" s="8">
        <v>30.64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30.64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-1.3599999999999994</v>
      </c>
      <c r="BQ74" s="182">
        <f t="shared" si="58"/>
        <v>0</v>
      </c>
    </row>
    <row r="75" spans="1:69">
      <c r="A75" s="8" t="s">
        <v>117</v>
      </c>
      <c r="B75" s="15">
        <f>'[3]09'!B77</f>
        <v>320</v>
      </c>
      <c r="C75" s="16">
        <f>'[3]09'!C77</f>
        <v>0</v>
      </c>
      <c r="D75" s="16">
        <f>'[3]09'!D77</f>
        <v>0</v>
      </c>
      <c r="E75" s="16">
        <f>'[3]09'!E77</f>
        <v>0</v>
      </c>
      <c r="F75" s="16">
        <f>'[3]09'!F77</f>
        <v>1040</v>
      </c>
      <c r="G75" s="16">
        <f>'[3]09'!G77</f>
        <v>0</v>
      </c>
      <c r="H75" s="17">
        <f t="shared" si="59"/>
        <v>1360</v>
      </c>
      <c r="I75" s="15">
        <f>'[3]09'!J77</f>
        <v>320</v>
      </c>
      <c r="J75" s="16">
        <f>'[3]09'!K77</f>
        <v>0</v>
      </c>
      <c r="K75" s="16">
        <f>'[3]09'!L77</f>
        <v>0</v>
      </c>
      <c r="L75" s="16">
        <f>'[3]09'!M77</f>
        <v>0</v>
      </c>
      <c r="M75" s="16">
        <f>'[3]09'!N77</f>
        <v>0</v>
      </c>
      <c r="N75" s="16">
        <f>'[3]09'!O77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288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288</v>
      </c>
      <c r="AT75" s="8">
        <v>30.64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30.64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-1.3599999999999994</v>
      </c>
      <c r="BQ75" s="182">
        <f t="shared" si="58"/>
        <v>0</v>
      </c>
    </row>
    <row r="76" spans="1:69">
      <c r="A76" s="8" t="s">
        <v>118</v>
      </c>
      <c r="B76" s="15">
        <f>'[3]09'!B78</f>
        <v>320</v>
      </c>
      <c r="C76" s="16">
        <f>'[3]09'!C78</f>
        <v>0</v>
      </c>
      <c r="D76" s="16">
        <f>'[3]09'!D78</f>
        <v>0</v>
      </c>
      <c r="E76" s="16">
        <f>'[3]09'!E78</f>
        <v>0</v>
      </c>
      <c r="F76" s="16">
        <f>'[3]09'!F78</f>
        <v>1040</v>
      </c>
      <c r="G76" s="16">
        <f>'[3]09'!G78</f>
        <v>0</v>
      </c>
      <c r="H76" s="17">
        <f t="shared" si="59"/>
        <v>1360</v>
      </c>
      <c r="I76" s="15">
        <f>'[3]09'!J78</f>
        <v>320</v>
      </c>
      <c r="J76" s="16">
        <f>'[3]09'!K78</f>
        <v>0</v>
      </c>
      <c r="K76" s="16">
        <f>'[3]09'!L78</f>
        <v>0</v>
      </c>
      <c r="L76" s="16">
        <f>'[3]09'!M78</f>
        <v>0</v>
      </c>
      <c r="M76" s="16">
        <f>'[3]09'!N78</f>
        <v>0</v>
      </c>
      <c r="N76" s="16">
        <f>'[3]09'!O78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288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288</v>
      </c>
      <c r="AT76" s="8">
        <v>30.64</v>
      </c>
      <c r="AU76" s="8">
        <v>23.38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30.64</v>
      </c>
      <c r="BM76" s="8">
        <f t="shared" si="54"/>
        <v>23.38</v>
      </c>
      <c r="BN76" s="8">
        <f t="shared" si="55"/>
        <v>32</v>
      </c>
      <c r="BO76" s="8">
        <f t="shared" si="56"/>
        <v>0</v>
      </c>
      <c r="BP76" s="182">
        <f t="shared" si="57"/>
        <v>-1.3599999999999994</v>
      </c>
      <c r="BQ76" s="182">
        <f t="shared" si="58"/>
        <v>23.38</v>
      </c>
    </row>
    <row r="77" spans="1:69">
      <c r="A77" s="8" t="s">
        <v>119</v>
      </c>
      <c r="B77" s="15">
        <f>'[3]09'!B79</f>
        <v>320</v>
      </c>
      <c r="C77" s="16">
        <f>'[3]09'!C79</f>
        <v>0</v>
      </c>
      <c r="D77" s="16">
        <f>'[3]09'!D79</f>
        <v>0</v>
      </c>
      <c r="E77" s="16">
        <f>'[3]09'!E79</f>
        <v>0</v>
      </c>
      <c r="F77" s="16">
        <f>'[3]09'!F79</f>
        <v>1040</v>
      </c>
      <c r="G77" s="16">
        <f>'[3]09'!G79</f>
        <v>0</v>
      </c>
      <c r="H77" s="17">
        <f t="shared" si="59"/>
        <v>1360</v>
      </c>
      <c r="I77" s="15">
        <f>'[3]09'!J79</f>
        <v>320</v>
      </c>
      <c r="J77" s="16">
        <f>'[3]09'!K79</f>
        <v>0</v>
      </c>
      <c r="K77" s="16">
        <f>'[3]09'!L79</f>
        <v>0</v>
      </c>
      <c r="L77" s="16">
        <f>'[3]09'!M79</f>
        <v>0</v>
      </c>
      <c r="M77" s="16">
        <f>'[3]09'!N79</f>
        <v>0</v>
      </c>
      <c r="N77" s="16">
        <f>'[3]09'!O79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288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288</v>
      </c>
      <c r="AT77" s="8">
        <v>30.64</v>
      </c>
      <c r="AU77" s="8">
        <v>23.38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30.64</v>
      </c>
      <c r="BM77" s="8">
        <f t="shared" si="54"/>
        <v>23.38</v>
      </c>
      <c r="BN77" s="8">
        <f t="shared" si="55"/>
        <v>32</v>
      </c>
      <c r="BO77" s="8">
        <f t="shared" si="56"/>
        <v>0</v>
      </c>
      <c r="BP77" s="182">
        <f t="shared" si="57"/>
        <v>-1.3599999999999994</v>
      </c>
      <c r="BQ77" s="182">
        <f t="shared" si="58"/>
        <v>23.38</v>
      </c>
    </row>
    <row r="78" spans="1:69">
      <c r="A78" s="8" t="s">
        <v>120</v>
      </c>
      <c r="B78" s="15">
        <f>'[3]09'!B80</f>
        <v>320</v>
      </c>
      <c r="C78" s="16">
        <f>'[3]09'!C80</f>
        <v>0</v>
      </c>
      <c r="D78" s="16">
        <f>'[3]09'!D80</f>
        <v>0</v>
      </c>
      <c r="E78" s="16">
        <f>'[3]09'!E80</f>
        <v>0</v>
      </c>
      <c r="F78" s="16">
        <f>'[3]09'!F80</f>
        <v>1040</v>
      </c>
      <c r="G78" s="16">
        <f>'[3]09'!G80</f>
        <v>0</v>
      </c>
      <c r="H78" s="17">
        <f t="shared" si="59"/>
        <v>1360</v>
      </c>
      <c r="I78" s="15">
        <f>'[3]09'!J80</f>
        <v>320</v>
      </c>
      <c r="J78" s="16">
        <f>'[3]09'!K80</f>
        <v>0</v>
      </c>
      <c r="K78" s="16">
        <f>'[3]09'!L80</f>
        <v>0</v>
      </c>
      <c r="L78" s="16">
        <f>'[3]09'!M80</f>
        <v>0</v>
      </c>
      <c r="M78" s="16">
        <f>'[3]09'!N80</f>
        <v>0</v>
      </c>
      <c r="N78" s="16">
        <f>'[3]09'!O80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288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288</v>
      </c>
      <c r="AT78" s="8">
        <v>30.64</v>
      </c>
      <c r="AU78" s="8">
        <v>23.38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30.64</v>
      </c>
      <c r="BM78" s="8">
        <f t="shared" si="54"/>
        <v>23.38</v>
      </c>
      <c r="BN78" s="8">
        <f t="shared" si="55"/>
        <v>32</v>
      </c>
      <c r="BO78" s="8">
        <f t="shared" si="56"/>
        <v>0</v>
      </c>
      <c r="BP78" s="182">
        <f t="shared" si="57"/>
        <v>-1.3599999999999994</v>
      </c>
      <c r="BQ78" s="182">
        <f t="shared" si="58"/>
        <v>23.38</v>
      </c>
    </row>
    <row r="79" spans="1:69">
      <c r="A79" s="8" t="s">
        <v>121</v>
      </c>
      <c r="B79" s="15">
        <f>'[3]09'!B81</f>
        <v>320</v>
      </c>
      <c r="C79" s="16">
        <f>'[3]09'!C81</f>
        <v>0</v>
      </c>
      <c r="D79" s="16">
        <f>'[3]09'!D81</f>
        <v>0</v>
      </c>
      <c r="E79" s="16">
        <f>'[3]09'!E81</f>
        <v>0</v>
      </c>
      <c r="F79" s="16">
        <f>'[3]09'!F81</f>
        <v>1040</v>
      </c>
      <c r="G79" s="16">
        <f>'[3]09'!G81</f>
        <v>0</v>
      </c>
      <c r="H79" s="17">
        <f t="shared" si="59"/>
        <v>1360</v>
      </c>
      <c r="I79" s="15">
        <f>'[3]09'!J81</f>
        <v>320</v>
      </c>
      <c r="J79" s="16">
        <f>'[3]09'!K81</f>
        <v>0</v>
      </c>
      <c r="K79" s="16">
        <f>'[3]09'!L81</f>
        <v>0</v>
      </c>
      <c r="L79" s="16">
        <f>'[3]09'!M81</f>
        <v>0</v>
      </c>
      <c r="M79" s="16">
        <f>'[3]09'!N81</f>
        <v>0</v>
      </c>
      <c r="N79" s="16">
        <f>'[3]09'!O81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288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288</v>
      </c>
      <c r="AT79" s="8">
        <v>30.64</v>
      </c>
      <c r="AU79" s="8">
        <v>23.38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30.64</v>
      </c>
      <c r="BM79" s="8">
        <f t="shared" si="54"/>
        <v>23.38</v>
      </c>
      <c r="BN79" s="8">
        <f t="shared" si="55"/>
        <v>32</v>
      </c>
      <c r="BO79" s="8">
        <f t="shared" si="56"/>
        <v>0</v>
      </c>
      <c r="BP79" s="182">
        <f t="shared" si="57"/>
        <v>-1.3599999999999994</v>
      </c>
      <c r="BQ79" s="182">
        <f t="shared" si="58"/>
        <v>23.38</v>
      </c>
    </row>
    <row r="80" spans="1:69">
      <c r="A80" s="8" t="s">
        <v>122</v>
      </c>
      <c r="B80" s="15">
        <f>'[3]09'!B82</f>
        <v>320</v>
      </c>
      <c r="C80" s="16">
        <f>'[3]09'!C82</f>
        <v>0</v>
      </c>
      <c r="D80" s="16">
        <f>'[3]09'!D82</f>
        <v>0</v>
      </c>
      <c r="E80" s="16">
        <f>'[3]09'!E82</f>
        <v>0</v>
      </c>
      <c r="F80" s="16">
        <f>'[3]09'!F82</f>
        <v>1040</v>
      </c>
      <c r="G80" s="16">
        <f>'[3]09'!G82</f>
        <v>0</v>
      </c>
      <c r="H80" s="17">
        <f t="shared" si="59"/>
        <v>1360</v>
      </c>
      <c r="I80" s="15">
        <f>'[3]09'!J82</f>
        <v>320</v>
      </c>
      <c r="J80" s="16">
        <f>'[3]09'!K82</f>
        <v>0</v>
      </c>
      <c r="K80" s="16">
        <f>'[3]09'!L82</f>
        <v>0</v>
      </c>
      <c r="L80" s="16">
        <f>'[3]09'!M82</f>
        <v>0</v>
      </c>
      <c r="M80" s="16">
        <f>'[3]09'!N82</f>
        <v>0</v>
      </c>
      <c r="N80" s="16">
        <f>'[3]09'!O82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288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288</v>
      </c>
      <c r="AT80" s="8">
        <v>30.64</v>
      </c>
      <c r="AU80" s="8">
        <v>23.38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30.64</v>
      </c>
      <c r="BM80" s="8">
        <f t="shared" si="54"/>
        <v>23.38</v>
      </c>
      <c r="BN80" s="8">
        <f t="shared" si="55"/>
        <v>32</v>
      </c>
      <c r="BO80" s="8">
        <f t="shared" si="56"/>
        <v>0</v>
      </c>
      <c r="BP80" s="182">
        <f t="shared" si="57"/>
        <v>-1.3599999999999994</v>
      </c>
      <c r="BQ80" s="182">
        <f t="shared" si="58"/>
        <v>23.38</v>
      </c>
    </row>
    <row r="81" spans="1:69">
      <c r="A81" s="8" t="s">
        <v>123</v>
      </c>
      <c r="B81" s="15">
        <f>'[3]09'!B83</f>
        <v>320</v>
      </c>
      <c r="C81" s="16">
        <f>'[3]09'!C83</f>
        <v>0</v>
      </c>
      <c r="D81" s="16">
        <f>'[3]09'!D83</f>
        <v>0</v>
      </c>
      <c r="E81" s="16">
        <f>'[3]09'!E83</f>
        <v>0</v>
      </c>
      <c r="F81" s="16">
        <f>'[3]09'!F83</f>
        <v>1040</v>
      </c>
      <c r="G81" s="16">
        <f>'[3]09'!G83</f>
        <v>0</v>
      </c>
      <c r="H81" s="17">
        <f t="shared" si="59"/>
        <v>1360</v>
      </c>
      <c r="I81" s="15">
        <f>'[3]09'!J83</f>
        <v>320</v>
      </c>
      <c r="J81" s="16">
        <f>'[3]09'!K83</f>
        <v>0</v>
      </c>
      <c r="K81" s="16">
        <f>'[3]09'!L83</f>
        <v>0</v>
      </c>
      <c r="L81" s="16">
        <f>'[3]09'!M83</f>
        <v>0</v>
      </c>
      <c r="M81" s="16">
        <f>'[3]09'!N83</f>
        <v>0</v>
      </c>
      <c r="N81" s="16">
        <f>'[3]09'!O83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288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288</v>
      </c>
      <c r="AT81" s="8">
        <v>30.64</v>
      </c>
      <c r="AU81" s="8">
        <v>23.38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0</v>
      </c>
      <c r="BL81" s="8">
        <f t="shared" si="53"/>
        <v>30.64</v>
      </c>
      <c r="BM81" s="8">
        <f t="shared" si="54"/>
        <v>23.38</v>
      </c>
      <c r="BN81" s="8">
        <f t="shared" si="55"/>
        <v>32</v>
      </c>
      <c r="BO81" s="8">
        <f t="shared" si="56"/>
        <v>0</v>
      </c>
      <c r="BP81" s="182">
        <f t="shared" si="57"/>
        <v>-1.3599999999999994</v>
      </c>
      <c r="BQ81" s="182">
        <f t="shared" si="58"/>
        <v>23.38</v>
      </c>
    </row>
    <row r="82" spans="1:69">
      <c r="A82" s="8" t="s">
        <v>124</v>
      </c>
      <c r="B82" s="15">
        <f>'[3]09'!B84</f>
        <v>320</v>
      </c>
      <c r="C82" s="16">
        <f>'[3]09'!C84</f>
        <v>0</v>
      </c>
      <c r="D82" s="16">
        <f>'[3]09'!D84</f>
        <v>0</v>
      </c>
      <c r="E82" s="16">
        <f>'[3]09'!E84</f>
        <v>0</v>
      </c>
      <c r="F82" s="16">
        <f>'[3]09'!F84</f>
        <v>1040</v>
      </c>
      <c r="G82" s="16">
        <f>'[3]09'!G84</f>
        <v>0</v>
      </c>
      <c r="H82" s="17">
        <f t="shared" si="59"/>
        <v>1360</v>
      </c>
      <c r="I82" s="15">
        <f>'[3]09'!J84</f>
        <v>320</v>
      </c>
      <c r="J82" s="16">
        <f>'[3]09'!K84</f>
        <v>0</v>
      </c>
      <c r="K82" s="16">
        <f>'[3]09'!L84</f>
        <v>0</v>
      </c>
      <c r="L82" s="16">
        <f>'[3]09'!M84</f>
        <v>0</v>
      </c>
      <c r="M82" s="16">
        <f>'[3]09'!N84</f>
        <v>0</v>
      </c>
      <c r="N82" s="16">
        <f>'[3]09'!O84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288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288</v>
      </c>
      <c r="AT82" s="8">
        <v>30.64</v>
      </c>
      <c r="AU82" s="8">
        <v>0.79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0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0</v>
      </c>
      <c r="BL82" s="8">
        <f t="shared" si="53"/>
        <v>30.64</v>
      </c>
      <c r="BM82" s="8">
        <f t="shared" si="54"/>
        <v>0.79</v>
      </c>
      <c r="BN82" s="8">
        <f t="shared" si="55"/>
        <v>32</v>
      </c>
      <c r="BO82" s="8">
        <f t="shared" si="56"/>
        <v>0</v>
      </c>
      <c r="BP82" s="182">
        <f t="shared" si="57"/>
        <v>-1.3599999999999994</v>
      </c>
      <c r="BQ82" s="182">
        <f t="shared" si="58"/>
        <v>0.79</v>
      </c>
    </row>
    <row r="83" spans="1:69">
      <c r="A83" s="8" t="s">
        <v>125</v>
      </c>
      <c r="B83" s="15">
        <f>'[3]09'!B85</f>
        <v>320</v>
      </c>
      <c r="C83" s="16">
        <f>'[3]09'!C85</f>
        <v>0</v>
      </c>
      <c r="D83" s="16">
        <f>'[3]09'!D85</f>
        <v>0</v>
      </c>
      <c r="E83" s="16">
        <f>'[3]09'!E85</f>
        <v>0</v>
      </c>
      <c r="F83" s="16">
        <f>'[3]09'!F85</f>
        <v>1040</v>
      </c>
      <c r="G83" s="16">
        <f>'[3]09'!G85</f>
        <v>0</v>
      </c>
      <c r="H83" s="17">
        <f t="shared" si="59"/>
        <v>1360</v>
      </c>
      <c r="I83" s="15">
        <f>'[3]09'!J85</f>
        <v>320</v>
      </c>
      <c r="J83" s="16">
        <f>'[3]09'!K85</f>
        <v>0</v>
      </c>
      <c r="K83" s="16">
        <f>'[3]09'!L85</f>
        <v>0</v>
      </c>
      <c r="L83" s="16">
        <f>'[3]09'!M85</f>
        <v>0</v>
      </c>
      <c r="M83" s="16">
        <f>'[3]09'!N85</f>
        <v>0</v>
      </c>
      <c r="N83" s="16">
        <f>'[3]09'!O85</f>
        <v>0</v>
      </c>
      <c r="O83" s="17">
        <f t="shared" si="60"/>
        <v>320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288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288</v>
      </c>
      <c r="AT83" s="8">
        <v>30.64</v>
      </c>
      <c r="AU83" s="8">
        <v>0.79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0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0</v>
      </c>
      <c r="BL83" s="8">
        <f t="shared" si="53"/>
        <v>30.64</v>
      </c>
      <c r="BM83" s="8">
        <f t="shared" si="54"/>
        <v>0.79</v>
      </c>
      <c r="BN83" s="8">
        <f t="shared" si="55"/>
        <v>32</v>
      </c>
      <c r="BO83" s="8">
        <f t="shared" si="56"/>
        <v>0</v>
      </c>
      <c r="BP83" s="182">
        <f t="shared" si="57"/>
        <v>-1.3599999999999994</v>
      </c>
      <c r="BQ83" s="182">
        <f t="shared" si="58"/>
        <v>0.79</v>
      </c>
    </row>
    <row r="84" spans="1:69">
      <c r="A84" s="8" t="s">
        <v>126</v>
      </c>
      <c r="B84" s="15">
        <f>'[3]09'!B86</f>
        <v>320</v>
      </c>
      <c r="C84" s="16">
        <f>'[3]09'!C86</f>
        <v>0</v>
      </c>
      <c r="D84" s="16">
        <f>'[3]09'!D86</f>
        <v>0</v>
      </c>
      <c r="E84" s="16">
        <f>'[3]09'!E86</f>
        <v>0</v>
      </c>
      <c r="F84" s="16">
        <f>'[3]09'!F86</f>
        <v>1040</v>
      </c>
      <c r="G84" s="16">
        <f>'[3]09'!G86</f>
        <v>0</v>
      </c>
      <c r="H84" s="17">
        <f t="shared" si="59"/>
        <v>1360</v>
      </c>
      <c r="I84" s="15">
        <f>'[3]09'!J86</f>
        <v>320</v>
      </c>
      <c r="J84" s="16">
        <f>'[3]09'!K86</f>
        <v>0</v>
      </c>
      <c r="K84" s="16">
        <f>'[3]09'!L86</f>
        <v>0</v>
      </c>
      <c r="L84" s="16">
        <f>'[3]09'!M86</f>
        <v>0</v>
      </c>
      <c r="M84" s="16">
        <f>'[3]09'!N86</f>
        <v>0</v>
      </c>
      <c r="N84" s="16">
        <f>'[3]09'!O86</f>
        <v>0</v>
      </c>
      <c r="O84" s="17">
        <f t="shared" si="60"/>
        <v>320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288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288</v>
      </c>
      <c r="AT84" s="8">
        <v>30.64</v>
      </c>
      <c r="AU84" s="8">
        <v>25.29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0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0</v>
      </c>
      <c r="BL84" s="8">
        <f t="shared" si="53"/>
        <v>30.64</v>
      </c>
      <c r="BM84" s="8">
        <f t="shared" si="54"/>
        <v>25.29</v>
      </c>
      <c r="BN84" s="8">
        <f t="shared" si="55"/>
        <v>32</v>
      </c>
      <c r="BO84" s="8">
        <f t="shared" si="56"/>
        <v>0</v>
      </c>
      <c r="BP84" s="182">
        <f t="shared" si="57"/>
        <v>-1.3599999999999994</v>
      </c>
      <c r="BQ84" s="182">
        <f t="shared" si="58"/>
        <v>25.29</v>
      </c>
    </row>
    <row r="85" spans="1:69">
      <c r="A85" s="8" t="s">
        <v>127</v>
      </c>
      <c r="B85" s="15">
        <f>'[3]09'!B87</f>
        <v>320</v>
      </c>
      <c r="C85" s="16">
        <f>'[3]09'!C87</f>
        <v>0</v>
      </c>
      <c r="D85" s="16">
        <f>'[3]09'!D87</f>
        <v>0</v>
      </c>
      <c r="E85" s="16">
        <f>'[3]09'!E87</f>
        <v>0</v>
      </c>
      <c r="F85" s="16">
        <f>'[3]09'!F87</f>
        <v>1040</v>
      </c>
      <c r="G85" s="16">
        <f>'[3]09'!G87</f>
        <v>0</v>
      </c>
      <c r="H85" s="17">
        <f t="shared" si="59"/>
        <v>1360</v>
      </c>
      <c r="I85" s="15">
        <f>'[3]09'!J87</f>
        <v>270</v>
      </c>
      <c r="J85" s="16">
        <f>'[3]09'!K87</f>
        <v>0</v>
      </c>
      <c r="K85" s="16">
        <f>'[3]09'!L87</f>
        <v>0</v>
      </c>
      <c r="L85" s="16">
        <f>'[3]09'!M87</f>
        <v>0</v>
      </c>
      <c r="M85" s="16">
        <f>'[3]09'!N87</f>
        <v>0</v>
      </c>
      <c r="N85" s="16">
        <f>'[3]09'!O87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15.44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15.44</v>
      </c>
      <c r="AL85" s="8">
        <f t="shared" si="35"/>
        <v>222.56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222.56</v>
      </c>
      <c r="AT85" s="8">
        <v>30.64</v>
      </c>
      <c r="AU85" s="8">
        <v>25.29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15.44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15.44</v>
      </c>
      <c r="BL85" s="8">
        <f t="shared" si="53"/>
        <v>30.64</v>
      </c>
      <c r="BM85" s="8">
        <f t="shared" si="54"/>
        <v>25.29</v>
      </c>
      <c r="BN85" s="8">
        <f t="shared" si="55"/>
        <v>32</v>
      </c>
      <c r="BO85" s="8">
        <f t="shared" si="56"/>
        <v>15.44</v>
      </c>
      <c r="BP85" s="182">
        <f t="shared" si="57"/>
        <v>-1.3599999999999994</v>
      </c>
      <c r="BQ85" s="182">
        <f t="shared" si="58"/>
        <v>9.85</v>
      </c>
    </row>
    <row r="86" spans="1:69">
      <c r="A86" s="8" t="s">
        <v>128</v>
      </c>
      <c r="B86" s="15">
        <f>'[3]09'!B88</f>
        <v>320</v>
      </c>
      <c r="C86" s="16">
        <f>'[3]09'!C88</f>
        <v>0</v>
      </c>
      <c r="D86" s="16">
        <f>'[3]09'!D88</f>
        <v>0</v>
      </c>
      <c r="E86" s="16">
        <f>'[3]09'!E88</f>
        <v>0</v>
      </c>
      <c r="F86" s="16">
        <f>'[3]09'!F88</f>
        <v>1040</v>
      </c>
      <c r="G86" s="16">
        <f>'[3]09'!G88</f>
        <v>0</v>
      </c>
      <c r="H86" s="17">
        <f t="shared" si="59"/>
        <v>1360</v>
      </c>
      <c r="I86" s="15">
        <f>'[3]09'!J88</f>
        <v>270</v>
      </c>
      <c r="J86" s="16">
        <f>'[3]09'!K88</f>
        <v>0</v>
      </c>
      <c r="K86" s="16">
        <f>'[3]09'!L88</f>
        <v>0</v>
      </c>
      <c r="L86" s="16">
        <f>'[3]09'!M88</f>
        <v>0</v>
      </c>
      <c r="M86" s="16">
        <f>'[3]09'!N88</f>
        <v>0</v>
      </c>
      <c r="N86" s="16">
        <f>'[3]09'!O88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15.44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15.44</v>
      </c>
      <c r="AL86" s="8">
        <f t="shared" si="35"/>
        <v>222.56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222.56</v>
      </c>
      <c r="AT86" s="8">
        <v>30.64</v>
      </c>
      <c r="AU86" s="8">
        <v>25.29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15.44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15.44</v>
      </c>
      <c r="BL86" s="8">
        <f t="shared" si="53"/>
        <v>30.64</v>
      </c>
      <c r="BM86" s="8">
        <f t="shared" si="54"/>
        <v>25.29</v>
      </c>
      <c r="BN86" s="8">
        <f t="shared" si="55"/>
        <v>32</v>
      </c>
      <c r="BO86" s="8">
        <f t="shared" si="56"/>
        <v>15.44</v>
      </c>
      <c r="BP86" s="182">
        <f t="shared" si="57"/>
        <v>-1.3599999999999994</v>
      </c>
      <c r="BQ86" s="182">
        <f t="shared" si="58"/>
        <v>9.85</v>
      </c>
    </row>
    <row r="87" spans="1:69">
      <c r="A87" s="8" t="s">
        <v>129</v>
      </c>
      <c r="B87" s="15">
        <f>'[3]09'!B89</f>
        <v>320</v>
      </c>
      <c r="C87" s="16">
        <f>'[3]09'!C89</f>
        <v>0</v>
      </c>
      <c r="D87" s="16">
        <f>'[3]09'!D89</f>
        <v>0</v>
      </c>
      <c r="E87" s="16">
        <f>'[3]09'!E89</f>
        <v>0</v>
      </c>
      <c r="F87" s="16">
        <f>'[3]09'!F89</f>
        <v>1040</v>
      </c>
      <c r="G87" s="16">
        <f>'[3]09'!G89</f>
        <v>0</v>
      </c>
      <c r="H87" s="17">
        <f t="shared" si="59"/>
        <v>1360</v>
      </c>
      <c r="I87" s="15">
        <f>'[3]09'!J89</f>
        <v>270</v>
      </c>
      <c r="J87" s="16">
        <f>'[3]09'!K89</f>
        <v>0</v>
      </c>
      <c r="K87" s="16">
        <f>'[3]09'!L89</f>
        <v>0</v>
      </c>
      <c r="L87" s="16">
        <f>'[3]09'!M89</f>
        <v>0</v>
      </c>
      <c r="M87" s="16">
        <f>'[3]09'!N89</f>
        <v>0</v>
      </c>
      <c r="N87" s="16">
        <f>'[3]09'!O89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24.42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24.42</v>
      </c>
      <c r="AL87" s="8">
        <f t="shared" si="35"/>
        <v>213.57999999999998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213.57999999999998</v>
      </c>
      <c r="AT87" s="8">
        <v>30.64</v>
      </c>
      <c r="AU87" s="8">
        <v>25.29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24.42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24.42</v>
      </c>
      <c r="BL87" s="8">
        <f t="shared" si="53"/>
        <v>30.64</v>
      </c>
      <c r="BM87" s="8">
        <f t="shared" si="54"/>
        <v>25.29</v>
      </c>
      <c r="BN87" s="8">
        <f t="shared" si="55"/>
        <v>32</v>
      </c>
      <c r="BO87" s="8">
        <f t="shared" si="56"/>
        <v>24.42</v>
      </c>
      <c r="BP87" s="182">
        <f t="shared" si="57"/>
        <v>-1.3599999999999994</v>
      </c>
      <c r="BQ87" s="182">
        <f t="shared" si="58"/>
        <v>0.86999999999999744</v>
      </c>
    </row>
    <row r="88" spans="1:69">
      <c r="A88" s="8" t="s">
        <v>130</v>
      </c>
      <c r="B88" s="15">
        <f>'[3]09'!B90</f>
        <v>320</v>
      </c>
      <c r="C88" s="16">
        <f>'[3]09'!C90</f>
        <v>0</v>
      </c>
      <c r="D88" s="16">
        <f>'[3]09'!D90</f>
        <v>0</v>
      </c>
      <c r="E88" s="16">
        <f>'[3]09'!E90</f>
        <v>0</v>
      </c>
      <c r="F88" s="16">
        <f>'[3]09'!F90</f>
        <v>1040</v>
      </c>
      <c r="G88" s="16">
        <f>'[3]09'!G90</f>
        <v>0</v>
      </c>
      <c r="H88" s="17">
        <f t="shared" si="59"/>
        <v>1360</v>
      </c>
      <c r="I88" s="15">
        <f>'[3]09'!J90</f>
        <v>270</v>
      </c>
      <c r="J88" s="16">
        <f>'[3]09'!K90</f>
        <v>0</v>
      </c>
      <c r="K88" s="16">
        <f>'[3]09'!L90</f>
        <v>0</v>
      </c>
      <c r="L88" s="16">
        <f>'[3]09'!M90</f>
        <v>0</v>
      </c>
      <c r="M88" s="16">
        <f>'[3]09'!N90</f>
        <v>0</v>
      </c>
      <c r="N88" s="16">
        <f>'[3]09'!O90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24.42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24.42</v>
      </c>
      <c r="AL88" s="8">
        <f t="shared" si="35"/>
        <v>213.57999999999998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213.57999999999998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24.42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24.42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24.42</v>
      </c>
      <c r="BP88" s="182">
        <f t="shared" si="57"/>
        <v>-32</v>
      </c>
      <c r="BQ88" s="182">
        <f t="shared" si="58"/>
        <v>-24.42</v>
      </c>
    </row>
    <row r="89" spans="1:69">
      <c r="A89" s="8" t="s">
        <v>131</v>
      </c>
      <c r="B89" s="15">
        <f>'[3]09'!B91</f>
        <v>320</v>
      </c>
      <c r="C89" s="16">
        <f>'[3]09'!C91</f>
        <v>0</v>
      </c>
      <c r="D89" s="16">
        <f>'[3]09'!D91</f>
        <v>0</v>
      </c>
      <c r="E89" s="16">
        <f>'[3]09'!E91</f>
        <v>0</v>
      </c>
      <c r="F89" s="16">
        <f>'[3]09'!F91</f>
        <v>1040</v>
      </c>
      <c r="G89" s="16">
        <f>'[3]09'!G91</f>
        <v>0</v>
      </c>
      <c r="H89" s="17">
        <f t="shared" si="59"/>
        <v>1360</v>
      </c>
      <c r="I89" s="15">
        <f>'[3]09'!J91</f>
        <v>270</v>
      </c>
      <c r="J89" s="16">
        <f>'[3]09'!K91</f>
        <v>0</v>
      </c>
      <c r="K89" s="16">
        <f>'[3]09'!L91</f>
        <v>0</v>
      </c>
      <c r="L89" s="16">
        <f>'[3]09'!M91</f>
        <v>0</v>
      </c>
      <c r="M89" s="16">
        <f>'[3]09'!N91</f>
        <v>0</v>
      </c>
      <c r="N89" s="16">
        <f>'[3]09'!O91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0.82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0.82</v>
      </c>
      <c r="AL89" s="8">
        <f t="shared" si="35"/>
        <v>237.18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237.18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0.82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0.82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0.82</v>
      </c>
      <c r="BP89" s="182">
        <f t="shared" si="57"/>
        <v>-32</v>
      </c>
      <c r="BQ89" s="182">
        <f t="shared" si="58"/>
        <v>-0.82</v>
      </c>
    </row>
    <row r="90" spans="1:69">
      <c r="A90" s="8" t="s">
        <v>132</v>
      </c>
      <c r="B90" s="15">
        <f>'[3]09'!B92</f>
        <v>320</v>
      </c>
      <c r="C90" s="16">
        <f>'[3]09'!C92</f>
        <v>0</v>
      </c>
      <c r="D90" s="16">
        <f>'[3]09'!D92</f>
        <v>0</v>
      </c>
      <c r="E90" s="16">
        <f>'[3]09'!E92</f>
        <v>0</v>
      </c>
      <c r="F90" s="16">
        <f>'[3]09'!F92</f>
        <v>1040</v>
      </c>
      <c r="G90" s="16">
        <f>'[3]09'!G92</f>
        <v>0</v>
      </c>
      <c r="H90" s="17">
        <f t="shared" si="59"/>
        <v>1360</v>
      </c>
      <c r="I90" s="15">
        <f>'[3]09'!J92</f>
        <v>270</v>
      </c>
      <c r="J90" s="16">
        <f>'[3]09'!K92</f>
        <v>0</v>
      </c>
      <c r="K90" s="16">
        <f>'[3]09'!L92</f>
        <v>0</v>
      </c>
      <c r="L90" s="16">
        <f>'[3]09'!M92</f>
        <v>0</v>
      </c>
      <c r="M90" s="16">
        <f>'[3]09'!N92</f>
        <v>0</v>
      </c>
      <c r="N90" s="16">
        <f>'[3]09'!O92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0.82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0.82</v>
      </c>
      <c r="AL90" s="8">
        <f t="shared" si="35"/>
        <v>237.18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237.18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0.82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0.82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0.82</v>
      </c>
      <c r="BP90" s="182">
        <f t="shared" si="57"/>
        <v>-32</v>
      </c>
      <c r="BQ90" s="182">
        <f t="shared" si="58"/>
        <v>-0.82</v>
      </c>
    </row>
    <row r="91" spans="1:69">
      <c r="A91" s="8" t="s">
        <v>133</v>
      </c>
      <c r="B91" s="15">
        <f>'[3]09'!B93</f>
        <v>320</v>
      </c>
      <c r="C91" s="16">
        <f>'[3]09'!C93</f>
        <v>0</v>
      </c>
      <c r="D91" s="16">
        <f>'[3]09'!D93</f>
        <v>0</v>
      </c>
      <c r="E91" s="16">
        <f>'[3]09'!E93</f>
        <v>0</v>
      </c>
      <c r="F91" s="16">
        <f>'[3]09'!F93</f>
        <v>1040</v>
      </c>
      <c r="G91" s="16">
        <f>'[3]09'!G93</f>
        <v>0</v>
      </c>
      <c r="H91" s="17">
        <f t="shared" si="59"/>
        <v>1360</v>
      </c>
      <c r="I91" s="15">
        <f>'[3]09'!J93</f>
        <v>270</v>
      </c>
      <c r="J91" s="16">
        <f>'[3]09'!K93</f>
        <v>0</v>
      </c>
      <c r="K91" s="16">
        <f>'[3]09'!L93</f>
        <v>0</v>
      </c>
      <c r="L91" s="16">
        <f>'[3]09'!M93</f>
        <v>0</v>
      </c>
      <c r="M91" s="16">
        <f>'[3]09'!N93</f>
        <v>0</v>
      </c>
      <c r="N91" s="16">
        <f>'[3]09'!O93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0.82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0.82</v>
      </c>
      <c r="AL91" s="8">
        <f t="shared" si="35"/>
        <v>237.18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237.18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0.82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0.82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0.82</v>
      </c>
      <c r="BP91" s="182">
        <f t="shared" si="57"/>
        <v>-32</v>
      </c>
      <c r="BQ91" s="182">
        <f t="shared" si="58"/>
        <v>-0.82</v>
      </c>
    </row>
    <row r="92" spans="1:69">
      <c r="A92" s="8" t="s">
        <v>134</v>
      </c>
      <c r="B92" s="15">
        <f>'[3]09'!B94</f>
        <v>320</v>
      </c>
      <c r="C92" s="16">
        <f>'[3]09'!C94</f>
        <v>0</v>
      </c>
      <c r="D92" s="16">
        <f>'[3]09'!D94</f>
        <v>0</v>
      </c>
      <c r="E92" s="16">
        <f>'[3]09'!E94</f>
        <v>0</v>
      </c>
      <c r="F92" s="16">
        <f>'[3]09'!F94</f>
        <v>1040</v>
      </c>
      <c r="G92" s="16">
        <f>'[3]09'!G94</f>
        <v>0</v>
      </c>
      <c r="H92" s="17">
        <f t="shared" si="59"/>
        <v>1360</v>
      </c>
      <c r="I92" s="15">
        <f>'[3]09'!J94</f>
        <v>270</v>
      </c>
      <c r="J92" s="16">
        <f>'[3]09'!K94</f>
        <v>0</v>
      </c>
      <c r="K92" s="16">
        <f>'[3]09'!L94</f>
        <v>0</v>
      </c>
      <c r="L92" s="16">
        <f>'[3]09'!M94</f>
        <v>0</v>
      </c>
      <c r="M92" s="16">
        <f>'[3]09'!N94</f>
        <v>0</v>
      </c>
      <c r="N92" s="16">
        <f>'[3]09'!O94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0.82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0.82</v>
      </c>
      <c r="AL92" s="8">
        <f t="shared" si="35"/>
        <v>237.18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237.18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0.82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0.82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0.82</v>
      </c>
      <c r="BP92" s="182">
        <f t="shared" si="57"/>
        <v>-32</v>
      </c>
      <c r="BQ92" s="182">
        <f t="shared" si="58"/>
        <v>-0.82</v>
      </c>
    </row>
    <row r="93" spans="1:69">
      <c r="A93" s="8" t="s">
        <v>135</v>
      </c>
      <c r="B93" s="15">
        <f>'[3]09'!B95</f>
        <v>320</v>
      </c>
      <c r="C93" s="16">
        <f>'[3]09'!C95</f>
        <v>0</v>
      </c>
      <c r="D93" s="16">
        <f>'[3]09'!D95</f>
        <v>0</v>
      </c>
      <c r="E93" s="16">
        <f>'[3]09'!E95</f>
        <v>0</v>
      </c>
      <c r="F93" s="16">
        <f>'[3]09'!F95</f>
        <v>1040</v>
      </c>
      <c r="G93" s="16">
        <f>'[3]09'!G95</f>
        <v>0</v>
      </c>
      <c r="H93" s="17">
        <f t="shared" si="59"/>
        <v>1360</v>
      </c>
      <c r="I93" s="15">
        <f>'[3]09'!J95</f>
        <v>270</v>
      </c>
      <c r="J93" s="16">
        <f>'[3]09'!K95</f>
        <v>0</v>
      </c>
      <c r="K93" s="16">
        <f>'[3]09'!L95</f>
        <v>0</v>
      </c>
      <c r="L93" s="16">
        <f>'[3]09'!M95</f>
        <v>0</v>
      </c>
      <c r="M93" s="16">
        <f>'[3]09'!N95</f>
        <v>0</v>
      </c>
      <c r="N93" s="16">
        <f>'[3]09'!O95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26.42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26.42</v>
      </c>
      <c r="AL93" s="8">
        <f t="shared" si="35"/>
        <v>211.57999999999998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211.57999999999998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26.42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26.42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26.42</v>
      </c>
      <c r="BP93" s="182">
        <f t="shared" si="57"/>
        <v>-32</v>
      </c>
      <c r="BQ93" s="182">
        <f t="shared" si="58"/>
        <v>-26.42</v>
      </c>
    </row>
    <row r="94" spans="1:69">
      <c r="A94" s="8" t="s">
        <v>136</v>
      </c>
      <c r="B94" s="15">
        <f>'[3]09'!B96</f>
        <v>320</v>
      </c>
      <c r="C94" s="16">
        <f>'[3]09'!C96</f>
        <v>0</v>
      </c>
      <c r="D94" s="16">
        <f>'[3]09'!D96</f>
        <v>0</v>
      </c>
      <c r="E94" s="16">
        <f>'[3]09'!E96</f>
        <v>0</v>
      </c>
      <c r="F94" s="16">
        <f>'[3]09'!F96</f>
        <v>1040</v>
      </c>
      <c r="G94" s="16">
        <f>'[3]09'!G96</f>
        <v>0</v>
      </c>
      <c r="H94" s="17">
        <f t="shared" si="59"/>
        <v>1360</v>
      </c>
      <c r="I94" s="15">
        <f>'[3]09'!J96</f>
        <v>270</v>
      </c>
      <c r="J94" s="16">
        <f>'[3]09'!K96</f>
        <v>0</v>
      </c>
      <c r="K94" s="16">
        <f>'[3]09'!L96</f>
        <v>0</v>
      </c>
      <c r="L94" s="16">
        <f>'[3]09'!M96</f>
        <v>0</v>
      </c>
      <c r="M94" s="16">
        <f>'[3]09'!N96</f>
        <v>0</v>
      </c>
      <c r="N94" s="16">
        <f>'[3]09'!O96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26.42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26.42</v>
      </c>
      <c r="AL94" s="8">
        <f t="shared" si="35"/>
        <v>211.57999999999998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211.57999999999998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26.42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26.42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26.42</v>
      </c>
      <c r="BP94" s="182">
        <f t="shared" si="57"/>
        <v>-32</v>
      </c>
      <c r="BQ94" s="182">
        <f t="shared" si="58"/>
        <v>-26.42</v>
      </c>
    </row>
    <row r="95" spans="1:69">
      <c r="A95" s="8" t="s">
        <v>137</v>
      </c>
      <c r="B95" s="15">
        <f>'[3]09'!B97</f>
        <v>320</v>
      </c>
      <c r="C95" s="16">
        <f>'[3]09'!C97</f>
        <v>0</v>
      </c>
      <c r="D95" s="16">
        <f>'[3]09'!D97</f>
        <v>0</v>
      </c>
      <c r="E95" s="16">
        <f>'[3]09'!E97</f>
        <v>0</v>
      </c>
      <c r="F95" s="16">
        <f>'[3]09'!F97</f>
        <v>1040</v>
      </c>
      <c r="G95" s="16">
        <f>'[3]09'!G97</f>
        <v>0</v>
      </c>
      <c r="H95" s="17">
        <f t="shared" si="59"/>
        <v>1360</v>
      </c>
      <c r="I95" s="15">
        <f>'[3]09'!J97</f>
        <v>270</v>
      </c>
      <c r="J95" s="16">
        <f>'[3]09'!K97</f>
        <v>0</v>
      </c>
      <c r="K95" s="16">
        <f>'[3]09'!L97</f>
        <v>0</v>
      </c>
      <c r="L95" s="16">
        <f>'[3]09'!M97</f>
        <v>0</v>
      </c>
      <c r="M95" s="16">
        <f>'[3]09'!N97</f>
        <v>0</v>
      </c>
      <c r="N95" s="16">
        <f>'[3]09'!O97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26.42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26.42</v>
      </c>
      <c r="AL95" s="8">
        <f t="shared" si="35"/>
        <v>211.57999999999998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211.57999999999998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26.42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26.42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26.42</v>
      </c>
      <c r="BP95" s="182">
        <f t="shared" si="57"/>
        <v>-32</v>
      </c>
      <c r="BQ95" s="182">
        <f t="shared" si="58"/>
        <v>-26.42</v>
      </c>
    </row>
    <row r="96" spans="1:69">
      <c r="A96" s="8" t="s">
        <v>138</v>
      </c>
      <c r="B96" s="15">
        <f>'[3]09'!B98</f>
        <v>320</v>
      </c>
      <c r="C96" s="16">
        <f>'[3]09'!C98</f>
        <v>0</v>
      </c>
      <c r="D96" s="16">
        <f>'[3]09'!D98</f>
        <v>0</v>
      </c>
      <c r="E96" s="16">
        <f>'[3]09'!E98</f>
        <v>0</v>
      </c>
      <c r="F96" s="16">
        <f>'[3]09'!F98</f>
        <v>1040</v>
      </c>
      <c r="G96" s="16">
        <f>'[3]09'!G98</f>
        <v>0</v>
      </c>
      <c r="H96" s="17">
        <f t="shared" si="59"/>
        <v>1360</v>
      </c>
      <c r="I96" s="15">
        <f>'[3]09'!J98</f>
        <v>270</v>
      </c>
      <c r="J96" s="16">
        <f>'[3]09'!K98</f>
        <v>0</v>
      </c>
      <c r="K96" s="16">
        <f>'[3]09'!L98</f>
        <v>0</v>
      </c>
      <c r="L96" s="16">
        <f>'[3]09'!M98</f>
        <v>0</v>
      </c>
      <c r="M96" s="16">
        <f>'[3]09'!N98</f>
        <v>0</v>
      </c>
      <c r="N96" s="16">
        <f>'[3]09'!O98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26.42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26.42</v>
      </c>
      <c r="AL96" s="8">
        <f t="shared" si="35"/>
        <v>211.57999999999998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211.57999999999998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26.42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26.42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26.42</v>
      </c>
      <c r="BP96" s="182">
        <f t="shared" si="57"/>
        <v>-32</v>
      </c>
      <c r="BQ96" s="182">
        <f t="shared" si="58"/>
        <v>-26.42</v>
      </c>
    </row>
    <row r="97" spans="1:69">
      <c r="A97" s="8" t="s">
        <v>139</v>
      </c>
      <c r="B97" s="15">
        <f>'[3]09'!B99</f>
        <v>320</v>
      </c>
      <c r="C97" s="16">
        <f>'[3]09'!C99</f>
        <v>0</v>
      </c>
      <c r="D97" s="16">
        <f>'[3]09'!D99</f>
        <v>0</v>
      </c>
      <c r="E97" s="16">
        <f>'[3]09'!E99</f>
        <v>0</v>
      </c>
      <c r="F97" s="16">
        <f>'[3]09'!F99</f>
        <v>1040</v>
      </c>
      <c r="G97" s="16">
        <f>'[3]09'!G99</f>
        <v>0</v>
      </c>
      <c r="H97" s="17">
        <f t="shared" si="59"/>
        <v>1360</v>
      </c>
      <c r="I97" s="15">
        <f>'[3]09'!J99</f>
        <v>270</v>
      </c>
      <c r="J97" s="16">
        <f>'[3]09'!K99</f>
        <v>0</v>
      </c>
      <c r="K97" s="16">
        <f>'[3]09'!L99</f>
        <v>0</v>
      </c>
      <c r="L97" s="16">
        <f>'[3]09'!M99</f>
        <v>0</v>
      </c>
      <c r="M97" s="16">
        <f>'[3]09'!N99</f>
        <v>0</v>
      </c>
      <c r="N97" s="16">
        <f>'[3]09'!O99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26.42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26.42</v>
      </c>
      <c r="AL97" s="8">
        <f t="shared" si="35"/>
        <v>211.57999999999998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211.57999999999998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26.42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26.42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26.42</v>
      </c>
      <c r="BP97" s="182">
        <f t="shared" si="57"/>
        <v>-32</v>
      </c>
      <c r="BQ97" s="182">
        <f t="shared" si="58"/>
        <v>-26.42</v>
      </c>
    </row>
    <row r="98" spans="1:69">
      <c r="A98" s="8" t="s">
        <v>140</v>
      </c>
      <c r="B98" s="15">
        <f>'[3]09'!B100</f>
        <v>320</v>
      </c>
      <c r="C98" s="16">
        <f>'[3]09'!C100</f>
        <v>0</v>
      </c>
      <c r="D98" s="16">
        <f>'[3]09'!D100</f>
        <v>0</v>
      </c>
      <c r="E98" s="16">
        <f>'[3]09'!E100</f>
        <v>0</v>
      </c>
      <c r="F98" s="16">
        <f>'[3]09'!F100</f>
        <v>1040</v>
      </c>
      <c r="G98" s="16">
        <f>'[3]09'!G100</f>
        <v>0</v>
      </c>
      <c r="H98" s="17">
        <f t="shared" si="59"/>
        <v>1360</v>
      </c>
      <c r="I98" s="15">
        <f>'[3]09'!J100</f>
        <v>270</v>
      </c>
      <c r="J98" s="16">
        <f>'[3]09'!K100</f>
        <v>0</v>
      </c>
      <c r="K98" s="16">
        <f>'[3]09'!L100</f>
        <v>0</v>
      </c>
      <c r="L98" s="16">
        <f>'[3]09'!M100</f>
        <v>0</v>
      </c>
      <c r="M98" s="16">
        <f>'[3]09'!N100</f>
        <v>0</v>
      </c>
      <c r="N98" s="16">
        <f>'[3]09'!O100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26.42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26.42</v>
      </c>
      <c r="AL98" s="8">
        <f t="shared" si="35"/>
        <v>211.57999999999998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211.57999999999998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26.42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26.42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26.42</v>
      </c>
      <c r="BP98" s="182">
        <f t="shared" si="57"/>
        <v>-32</v>
      </c>
      <c r="BQ98" s="182">
        <f t="shared" si="58"/>
        <v>-26.42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7.004529999999999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7.004529999999999</v>
      </c>
      <c r="P99" s="15">
        <f t="shared" si="62"/>
        <v>2.4E-2</v>
      </c>
      <c r="Q99" s="15">
        <f t="shared" si="62"/>
        <v>7.004529999999999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7.004529999999999</v>
      </c>
      <c r="X99" s="15">
        <f t="shared" si="62"/>
        <v>0.69894000000000001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0.69894000000000001</v>
      </c>
      <c r="AE99" s="15">
        <f t="shared" si="62"/>
        <v>0.25873000000000013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0.25873000000000013</v>
      </c>
      <c r="AL99" s="15">
        <f t="shared" si="62"/>
        <v>6.0468600000000032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6.0468600000000032</v>
      </c>
      <c r="AS99" s="15">
        <f t="shared" si="62"/>
        <v>0</v>
      </c>
      <c r="AT99" s="15">
        <f t="shared" si="62"/>
        <v>0.59815500000000033</v>
      </c>
      <c r="AU99" s="15">
        <f t="shared" si="62"/>
        <v>0.19123499999999991</v>
      </c>
      <c r="AV99" s="15">
        <f t="shared" si="62"/>
        <v>0</v>
      </c>
      <c r="AW99" s="15">
        <f t="shared" si="62"/>
        <v>0.69894000000000001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0.69894000000000001</v>
      </c>
      <c r="BD99" s="15">
        <f t="shared" si="62"/>
        <v>0.25873000000000013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0.25873000000000013</v>
      </c>
      <c r="BK99" s="15"/>
      <c r="BL99" s="15">
        <f t="shared" si="63"/>
        <v>0.59815500000000033</v>
      </c>
      <c r="BM99" s="15">
        <f t="shared" si="63"/>
        <v>0.19123499999999991</v>
      </c>
      <c r="BN99" s="15">
        <f t="shared" si="63"/>
        <v>0.69894000000000001</v>
      </c>
      <c r="BO99" s="15">
        <f t="shared" si="63"/>
        <v>0.25873000000000013</v>
      </c>
      <c r="BP99" s="15">
        <f t="shared" si="63"/>
        <v>-0.10078499999999999</v>
      </c>
      <c r="BQ99" s="15">
        <f t="shared" si="63"/>
        <v>-6.7495000000000027E-2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44935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44935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6" t="s">
        <v>157</v>
      </c>
      <c r="C1" s="216"/>
      <c r="D1" s="216" t="s">
        <v>287</v>
      </c>
      <c r="E1" s="216"/>
      <c r="H1" s="154"/>
      <c r="I1" s="216" t="s">
        <v>344</v>
      </c>
      <c r="J1" s="216"/>
      <c r="K1" s="216"/>
      <c r="L1" s="216"/>
      <c r="M1" s="216"/>
      <c r="N1" s="216"/>
      <c r="O1" s="155"/>
      <c r="P1" s="216" t="s">
        <v>345</v>
      </c>
      <c r="Q1" s="216"/>
      <c r="R1" s="216"/>
      <c r="S1" s="216"/>
      <c r="T1" s="21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110</v>
      </c>
      <c r="D3">
        <f>PPCL!M3</f>
        <v>0</v>
      </c>
      <c r="E3">
        <f>PPCL!N3</f>
        <v>0</v>
      </c>
      <c r="F3">
        <f>B3+C3</f>
        <v>275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110</v>
      </c>
      <c r="D4">
        <f>PPCL!M4</f>
        <v>0</v>
      </c>
      <c r="E4">
        <f>PPCL!N4</f>
        <v>0</v>
      </c>
      <c r="F4">
        <f t="shared" ref="F4:F67" si="4">B4+C4</f>
        <v>275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110</v>
      </c>
      <c r="D5">
        <f>PPCL!M5</f>
        <v>0</v>
      </c>
      <c r="E5">
        <f>PPCL!N5</f>
        <v>0</v>
      </c>
      <c r="F5">
        <f t="shared" si="4"/>
        <v>275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110</v>
      </c>
      <c r="D6">
        <f>PPCL!M6</f>
        <v>0</v>
      </c>
      <c r="E6">
        <f>PPCL!N6</f>
        <v>0</v>
      </c>
      <c r="F6">
        <f t="shared" si="4"/>
        <v>275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110</v>
      </c>
      <c r="D7">
        <f>PPCL!M7</f>
        <v>0</v>
      </c>
      <c r="E7">
        <f>PPCL!N7</f>
        <v>0</v>
      </c>
      <c r="F7">
        <f t="shared" si="4"/>
        <v>275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110</v>
      </c>
      <c r="D8">
        <f>PPCL!M8</f>
        <v>0</v>
      </c>
      <c r="E8">
        <f>PPCL!N8</f>
        <v>0</v>
      </c>
      <c r="F8">
        <f t="shared" si="4"/>
        <v>275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110</v>
      </c>
      <c r="D9">
        <f>PPCL!M9</f>
        <v>0</v>
      </c>
      <c r="E9">
        <f>PPCL!N9</f>
        <v>0</v>
      </c>
      <c r="F9">
        <f t="shared" si="4"/>
        <v>275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110</v>
      </c>
      <c r="D10">
        <f>PPCL!M10</f>
        <v>0</v>
      </c>
      <c r="E10">
        <f>PPCL!N10</f>
        <v>0</v>
      </c>
      <c r="F10">
        <f t="shared" si="4"/>
        <v>275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110</v>
      </c>
      <c r="D11">
        <f>PPCL!M11</f>
        <v>0</v>
      </c>
      <c r="E11">
        <f>PPCL!N11</f>
        <v>0</v>
      </c>
      <c r="F11">
        <f t="shared" si="4"/>
        <v>275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110</v>
      </c>
      <c r="D12">
        <f>PPCL!M12</f>
        <v>0</v>
      </c>
      <c r="E12">
        <f>PPCL!N12</f>
        <v>0</v>
      </c>
      <c r="F12">
        <f t="shared" si="4"/>
        <v>275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110</v>
      </c>
      <c r="D13">
        <f>PPCL!M13</f>
        <v>0</v>
      </c>
      <c r="E13">
        <f>PPCL!N13</f>
        <v>0</v>
      </c>
      <c r="F13">
        <f t="shared" si="4"/>
        <v>275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110</v>
      </c>
      <c r="D14">
        <f>PPCL!M14</f>
        <v>0</v>
      </c>
      <c r="E14">
        <f>PPCL!N14</f>
        <v>0</v>
      </c>
      <c r="F14">
        <f t="shared" si="4"/>
        <v>275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110</v>
      </c>
      <c r="D15">
        <f>PPCL!M15</f>
        <v>0</v>
      </c>
      <c r="E15">
        <f>PPCL!N15</f>
        <v>0</v>
      </c>
      <c r="F15">
        <f t="shared" si="4"/>
        <v>275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110</v>
      </c>
      <c r="D16">
        <f>PPCL!M16</f>
        <v>0</v>
      </c>
      <c r="E16">
        <f>PPCL!N16</f>
        <v>0</v>
      </c>
      <c r="F16">
        <f t="shared" si="4"/>
        <v>275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110</v>
      </c>
      <c r="D17">
        <f>PPCL!M17</f>
        <v>0</v>
      </c>
      <c r="E17">
        <f>PPCL!N17</f>
        <v>0</v>
      </c>
      <c r="F17">
        <f t="shared" si="4"/>
        <v>275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110</v>
      </c>
      <c r="D18">
        <f>PPCL!M18</f>
        <v>0</v>
      </c>
      <c r="E18">
        <f>PPCL!N18</f>
        <v>0</v>
      </c>
      <c r="F18">
        <f t="shared" si="4"/>
        <v>275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110</v>
      </c>
      <c r="D19">
        <f>PPCL!M19</f>
        <v>0</v>
      </c>
      <c r="E19">
        <f>PPCL!N19</f>
        <v>0</v>
      </c>
      <c r="F19">
        <f t="shared" si="4"/>
        <v>275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110</v>
      </c>
      <c r="D20">
        <f>PPCL!M20</f>
        <v>0</v>
      </c>
      <c r="E20">
        <f>PPCL!N20</f>
        <v>0</v>
      </c>
      <c r="F20">
        <f t="shared" si="4"/>
        <v>275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110</v>
      </c>
      <c r="D21">
        <f>PPCL!M21</f>
        <v>0</v>
      </c>
      <c r="E21">
        <f>PPCL!N21</f>
        <v>0</v>
      </c>
      <c r="F21">
        <f t="shared" si="4"/>
        <v>275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110</v>
      </c>
      <c r="D22">
        <f>PPCL!M22</f>
        <v>0</v>
      </c>
      <c r="E22">
        <f>PPCL!N22</f>
        <v>0</v>
      </c>
      <c r="F22">
        <f t="shared" si="4"/>
        <v>275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110</v>
      </c>
      <c r="D23">
        <f>PPCL!M23</f>
        <v>0</v>
      </c>
      <c r="E23">
        <f>PPCL!N23</f>
        <v>0</v>
      </c>
      <c r="F23">
        <f t="shared" si="4"/>
        <v>275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110</v>
      </c>
      <c r="D24">
        <f>PPCL!M24</f>
        <v>0</v>
      </c>
      <c r="E24">
        <f>PPCL!N24</f>
        <v>0</v>
      </c>
      <c r="F24">
        <f t="shared" si="4"/>
        <v>275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110</v>
      </c>
      <c r="D25">
        <f>PPCL!M25</f>
        <v>0</v>
      </c>
      <c r="E25">
        <f>PPCL!N25</f>
        <v>0</v>
      </c>
      <c r="F25">
        <f t="shared" si="4"/>
        <v>275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110</v>
      </c>
      <c r="D26">
        <f>PPCL!M26</f>
        <v>0</v>
      </c>
      <c r="E26">
        <f>PPCL!N26</f>
        <v>0</v>
      </c>
      <c r="F26">
        <f t="shared" si="4"/>
        <v>275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110</v>
      </c>
      <c r="D27">
        <f>PPCL!M27</f>
        <v>0</v>
      </c>
      <c r="E27">
        <f>PPCL!N27</f>
        <v>0</v>
      </c>
      <c r="F27">
        <f t="shared" si="4"/>
        <v>275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110</v>
      </c>
      <c r="D28">
        <f>PPCL!M28</f>
        <v>0</v>
      </c>
      <c r="E28">
        <f>PPCL!N28</f>
        <v>0</v>
      </c>
      <c r="F28">
        <f t="shared" si="4"/>
        <v>275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110</v>
      </c>
      <c r="D29">
        <f>PPCL!M29</f>
        <v>0</v>
      </c>
      <c r="E29">
        <f>PPCL!N29</f>
        <v>0</v>
      </c>
      <c r="F29">
        <f t="shared" si="4"/>
        <v>275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110</v>
      </c>
      <c r="D30">
        <f>PPCL!M30</f>
        <v>0</v>
      </c>
      <c r="E30">
        <f>PPCL!N30</f>
        <v>0</v>
      </c>
      <c r="F30">
        <f t="shared" si="4"/>
        <v>275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110</v>
      </c>
      <c r="D31">
        <f>PPCL!M31</f>
        <v>0</v>
      </c>
      <c r="E31">
        <f>PPCL!N31</f>
        <v>0</v>
      </c>
      <c r="F31">
        <f t="shared" si="4"/>
        <v>275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110</v>
      </c>
      <c r="D32">
        <f>PPCL!M32</f>
        <v>0</v>
      </c>
      <c r="E32">
        <f>PPCL!N32</f>
        <v>0</v>
      </c>
      <c r="F32">
        <f t="shared" si="4"/>
        <v>275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110</v>
      </c>
      <c r="D33">
        <f>PPCL!M33</f>
        <v>0</v>
      </c>
      <c r="E33">
        <f>PPCL!N33</f>
        <v>0</v>
      </c>
      <c r="F33">
        <f t="shared" si="4"/>
        <v>275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110</v>
      </c>
      <c r="D34">
        <f>PPCL!M34</f>
        <v>0</v>
      </c>
      <c r="E34">
        <f>PPCL!N34</f>
        <v>0</v>
      </c>
      <c r="F34">
        <f t="shared" si="4"/>
        <v>275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110</v>
      </c>
      <c r="D35">
        <f>PPCL!M35</f>
        <v>0</v>
      </c>
      <c r="E35">
        <f>PPCL!N35</f>
        <v>0</v>
      </c>
      <c r="F35">
        <f t="shared" si="4"/>
        <v>275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110</v>
      </c>
      <c r="D36">
        <f>PPCL!M36</f>
        <v>0</v>
      </c>
      <c r="E36">
        <f>PPCL!N36</f>
        <v>0</v>
      </c>
      <c r="F36">
        <f t="shared" si="4"/>
        <v>275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110</v>
      </c>
      <c r="D37">
        <f>PPCL!M37</f>
        <v>0</v>
      </c>
      <c r="E37">
        <f>PPCL!N37</f>
        <v>0</v>
      </c>
      <c r="F37">
        <f t="shared" si="4"/>
        <v>275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110</v>
      </c>
      <c r="D38">
        <f>PPCL!M38</f>
        <v>0</v>
      </c>
      <c r="E38">
        <f>PPCL!N38</f>
        <v>0</v>
      </c>
      <c r="F38">
        <f t="shared" si="4"/>
        <v>275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110</v>
      </c>
      <c r="D39">
        <f>PPCL!M39</f>
        <v>0</v>
      </c>
      <c r="E39">
        <f>PPCL!N39</f>
        <v>0</v>
      </c>
      <c r="F39">
        <f t="shared" si="4"/>
        <v>275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110</v>
      </c>
      <c r="D40">
        <f>PPCL!M40</f>
        <v>0</v>
      </c>
      <c r="E40">
        <f>PPCL!N40</f>
        <v>0</v>
      </c>
      <c r="F40">
        <f t="shared" si="4"/>
        <v>275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110</v>
      </c>
      <c r="D41">
        <f>PPCL!M41</f>
        <v>0</v>
      </c>
      <c r="E41">
        <f>PPCL!N41</f>
        <v>0</v>
      </c>
      <c r="F41">
        <f t="shared" si="4"/>
        <v>275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110</v>
      </c>
      <c r="D42">
        <f>PPCL!M42</f>
        <v>0</v>
      </c>
      <c r="E42">
        <f>PPCL!N42</f>
        <v>0</v>
      </c>
      <c r="F42">
        <f t="shared" si="4"/>
        <v>275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110</v>
      </c>
      <c r="D43">
        <f>PPCL!M43</f>
        <v>0</v>
      </c>
      <c r="E43">
        <f>PPCL!N43</f>
        <v>0</v>
      </c>
      <c r="F43">
        <f t="shared" si="4"/>
        <v>275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110</v>
      </c>
      <c r="D44">
        <f>PPCL!M44</f>
        <v>0</v>
      </c>
      <c r="E44">
        <f>PPCL!N44</f>
        <v>0</v>
      </c>
      <c r="F44">
        <f t="shared" si="4"/>
        <v>275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110</v>
      </c>
      <c r="D45">
        <f>PPCL!M45</f>
        <v>0</v>
      </c>
      <c r="E45">
        <f>PPCL!N45</f>
        <v>0</v>
      </c>
      <c r="F45">
        <f t="shared" si="4"/>
        <v>275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110</v>
      </c>
      <c r="D46">
        <f>PPCL!M46</f>
        <v>0</v>
      </c>
      <c r="E46">
        <f>PPCL!N46</f>
        <v>0</v>
      </c>
      <c r="F46">
        <f t="shared" si="4"/>
        <v>275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110</v>
      </c>
      <c r="D47">
        <f>PPCL!M47</f>
        <v>0</v>
      </c>
      <c r="E47">
        <f>PPCL!N47</f>
        <v>0</v>
      </c>
      <c r="F47">
        <f t="shared" si="4"/>
        <v>275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110</v>
      </c>
      <c r="D48">
        <f>PPCL!M48</f>
        <v>0</v>
      </c>
      <c r="E48">
        <f>PPCL!N48</f>
        <v>0</v>
      </c>
      <c r="F48">
        <f t="shared" si="4"/>
        <v>275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110</v>
      </c>
      <c r="D49">
        <f>PPCL!M49</f>
        <v>0</v>
      </c>
      <c r="E49">
        <f>PPCL!N49</f>
        <v>0</v>
      </c>
      <c r="F49">
        <f t="shared" si="4"/>
        <v>275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110</v>
      </c>
      <c r="D50">
        <f>PPCL!M50</f>
        <v>0</v>
      </c>
      <c r="E50">
        <f>PPCL!N50</f>
        <v>0</v>
      </c>
      <c r="F50">
        <f t="shared" si="4"/>
        <v>275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110</v>
      </c>
      <c r="D51">
        <f>PPCL!M51</f>
        <v>0</v>
      </c>
      <c r="E51">
        <f>PPCL!N51</f>
        <v>0</v>
      </c>
      <c r="F51">
        <f t="shared" si="4"/>
        <v>275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110</v>
      </c>
      <c r="D52">
        <f>PPCL!M52</f>
        <v>0</v>
      </c>
      <c r="E52">
        <f>PPCL!N52</f>
        <v>0</v>
      </c>
      <c r="F52">
        <f t="shared" si="4"/>
        <v>275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110</v>
      </c>
      <c r="D53">
        <f>PPCL!M53</f>
        <v>0</v>
      </c>
      <c r="E53">
        <f>PPCL!N53</f>
        <v>0</v>
      </c>
      <c r="F53">
        <f t="shared" si="4"/>
        <v>275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110</v>
      </c>
      <c r="D54">
        <f>PPCL!M54</f>
        <v>0</v>
      </c>
      <c r="E54">
        <f>PPCL!N54</f>
        <v>0</v>
      </c>
      <c r="F54">
        <f t="shared" si="4"/>
        <v>275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110</v>
      </c>
      <c r="D55">
        <f>PPCL!M55</f>
        <v>0</v>
      </c>
      <c r="E55">
        <f>PPCL!N55</f>
        <v>0</v>
      </c>
      <c r="F55">
        <f t="shared" si="4"/>
        <v>275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110</v>
      </c>
      <c r="D56">
        <f>PPCL!M56</f>
        <v>0</v>
      </c>
      <c r="E56">
        <f>PPCL!N56</f>
        <v>0</v>
      </c>
      <c r="F56">
        <f t="shared" si="4"/>
        <v>275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110</v>
      </c>
      <c r="D57">
        <f>PPCL!M57</f>
        <v>0</v>
      </c>
      <c r="E57">
        <f>PPCL!N57</f>
        <v>0</v>
      </c>
      <c r="F57">
        <f t="shared" si="4"/>
        <v>275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110</v>
      </c>
      <c r="D58">
        <f>PPCL!M58</f>
        <v>0</v>
      </c>
      <c r="E58">
        <f>PPCL!N58</f>
        <v>0</v>
      </c>
      <c r="F58">
        <f t="shared" si="4"/>
        <v>275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110</v>
      </c>
      <c r="D59">
        <f>PPCL!M59</f>
        <v>0</v>
      </c>
      <c r="E59">
        <f>PPCL!N59</f>
        <v>0</v>
      </c>
      <c r="F59">
        <f t="shared" si="4"/>
        <v>275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110</v>
      </c>
      <c r="D60">
        <f>PPCL!M60</f>
        <v>0</v>
      </c>
      <c r="E60">
        <f>PPCL!N60</f>
        <v>0</v>
      </c>
      <c r="F60">
        <f t="shared" si="4"/>
        <v>275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110</v>
      </c>
      <c r="D61">
        <f>PPCL!M61</f>
        <v>0</v>
      </c>
      <c r="E61">
        <f>PPCL!N61</f>
        <v>0</v>
      </c>
      <c r="F61">
        <f t="shared" si="4"/>
        <v>275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110</v>
      </c>
      <c r="D62">
        <f>PPCL!M62</f>
        <v>0</v>
      </c>
      <c r="E62">
        <f>PPCL!N62</f>
        <v>0</v>
      </c>
      <c r="F62">
        <f t="shared" si="4"/>
        <v>275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110</v>
      </c>
      <c r="D63">
        <f>PPCL!M63</f>
        <v>0</v>
      </c>
      <c r="E63">
        <f>PPCL!N63</f>
        <v>0</v>
      </c>
      <c r="F63">
        <f t="shared" si="4"/>
        <v>275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110</v>
      </c>
      <c r="D64">
        <f>PPCL!M64</f>
        <v>0</v>
      </c>
      <c r="E64">
        <f>PPCL!N64</f>
        <v>0</v>
      </c>
      <c r="F64">
        <f t="shared" si="4"/>
        <v>275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110</v>
      </c>
      <c r="D65">
        <f>PPCL!M65</f>
        <v>0</v>
      </c>
      <c r="E65">
        <f>PPCL!N65</f>
        <v>0</v>
      </c>
      <c r="F65">
        <f t="shared" si="4"/>
        <v>275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110</v>
      </c>
      <c r="D66">
        <f>PPCL!M66</f>
        <v>0</v>
      </c>
      <c r="E66">
        <f>PPCL!N66</f>
        <v>0</v>
      </c>
      <c r="F66">
        <f t="shared" si="4"/>
        <v>275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110</v>
      </c>
      <c r="D67">
        <f>PPCL!M67</f>
        <v>0</v>
      </c>
      <c r="E67">
        <f>PPCL!N67</f>
        <v>20</v>
      </c>
      <c r="F67">
        <f t="shared" si="4"/>
        <v>275</v>
      </c>
      <c r="G67">
        <f t="shared" si="5"/>
        <v>20</v>
      </c>
      <c r="H67" s="154"/>
      <c r="I67">
        <f>BRPL_EOD!AG67+BRPL_EOD!AH67</f>
        <v>7.01</v>
      </c>
      <c r="J67">
        <f>BYPL_EOD!AG67+BYPL_EOD!AH67</f>
        <v>3.98</v>
      </c>
      <c r="K67">
        <f>MES_EOD!AG67+MES_EOD!AH67</f>
        <v>1.5</v>
      </c>
      <c r="L67">
        <f>NDMC_EOD!AG67+NDMC_EOD!AH67</f>
        <v>7.51</v>
      </c>
      <c r="M67">
        <f>TPDDL_EOD!AG67+TPDDL_EOD!AH67</f>
        <v>0</v>
      </c>
      <c r="N67">
        <f t="shared" ref="N67:N98" si="6">SUM(I67:M67)</f>
        <v>20</v>
      </c>
      <c r="O67" s="154">
        <f t="shared" ref="O67:O98" si="7">G67-N67</f>
        <v>0</v>
      </c>
      <c r="P67">
        <v>7.01</v>
      </c>
      <c r="Q67">
        <v>3.98</v>
      </c>
      <c r="R67">
        <v>1.5</v>
      </c>
      <c r="S67">
        <v>7.51</v>
      </c>
      <c r="T67">
        <v>0</v>
      </c>
      <c r="U67" s="156">
        <f t="shared" ref="U67:U98" si="8">SUM(P67:T67)</f>
        <v>20</v>
      </c>
      <c r="V67" s="154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110</v>
      </c>
      <c r="D68">
        <f>PPCL!M68</f>
        <v>0</v>
      </c>
      <c r="E68">
        <f>PPCL!N68</f>
        <v>20</v>
      </c>
      <c r="F68">
        <f t="shared" ref="F68:F98" si="10">B68+C68</f>
        <v>275</v>
      </c>
      <c r="G68">
        <f t="shared" ref="G68:G98" si="11">D68+E68</f>
        <v>20</v>
      </c>
      <c r="H68" s="154"/>
      <c r="I68">
        <f>BRPL_EOD!AG68+BRPL_EOD!AH68</f>
        <v>5.61</v>
      </c>
      <c r="J68">
        <f>BYPL_EOD!AG68+BYPL_EOD!AH68</f>
        <v>3.19</v>
      </c>
      <c r="K68">
        <f>MES_EOD!AG68+MES_EOD!AH68</f>
        <v>1.2</v>
      </c>
      <c r="L68">
        <f>NDMC_EOD!AG68+NDMC_EOD!AH68</f>
        <v>6.01</v>
      </c>
      <c r="M68">
        <f>TPDDL_EOD!AG68+TPDDL_EOD!AH68</f>
        <v>4</v>
      </c>
      <c r="N68">
        <f t="shared" si="6"/>
        <v>20.009999999999998</v>
      </c>
      <c r="O68" s="154">
        <f t="shared" si="7"/>
        <v>-9.9999999999980105E-3</v>
      </c>
      <c r="P68">
        <v>5.6071964017991016</v>
      </c>
      <c r="Q68">
        <v>3.1884057971014497</v>
      </c>
      <c r="R68">
        <v>1.199400299850075</v>
      </c>
      <c r="S68">
        <v>6.0069965017491258</v>
      </c>
      <c r="T68">
        <v>3.9980009995002503</v>
      </c>
      <c r="U68" s="156">
        <f t="shared" si="8"/>
        <v>20</v>
      </c>
      <c r="V68" s="154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110</v>
      </c>
      <c r="D69">
        <f>PPCL!M69</f>
        <v>0</v>
      </c>
      <c r="E69">
        <f>PPCL!N69</f>
        <v>20</v>
      </c>
      <c r="F69">
        <f t="shared" si="10"/>
        <v>275</v>
      </c>
      <c r="G69">
        <f t="shared" si="11"/>
        <v>20</v>
      </c>
      <c r="H69" s="154"/>
      <c r="I69">
        <f>BRPL_EOD!AG69+BRPL_EOD!AH69</f>
        <v>17.72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2.2799999999999998</v>
      </c>
      <c r="N69">
        <f t="shared" si="6"/>
        <v>20</v>
      </c>
      <c r="O69" s="154">
        <f t="shared" si="7"/>
        <v>0</v>
      </c>
      <c r="P69">
        <v>17.72</v>
      </c>
      <c r="Q69">
        <v>0</v>
      </c>
      <c r="R69">
        <v>0</v>
      </c>
      <c r="S69">
        <v>0</v>
      </c>
      <c r="T69">
        <v>2.2799999999999998</v>
      </c>
      <c r="U69" s="156">
        <f t="shared" si="8"/>
        <v>20</v>
      </c>
      <c r="V69" s="154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110</v>
      </c>
      <c r="D70">
        <f>PPCL!M70</f>
        <v>0</v>
      </c>
      <c r="E70">
        <f>PPCL!N70</f>
        <v>20</v>
      </c>
      <c r="F70">
        <f t="shared" si="10"/>
        <v>275</v>
      </c>
      <c r="G70">
        <f t="shared" si="11"/>
        <v>20</v>
      </c>
      <c r="H70" s="154"/>
      <c r="I70">
        <f>BRPL_EOD!AG70+BRPL_EOD!AH70</f>
        <v>17.72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2.2799999999999998</v>
      </c>
      <c r="N70">
        <f t="shared" si="6"/>
        <v>20</v>
      </c>
      <c r="O70" s="154">
        <f t="shared" si="7"/>
        <v>0</v>
      </c>
      <c r="P70">
        <v>17.72</v>
      </c>
      <c r="Q70">
        <v>0</v>
      </c>
      <c r="R70">
        <v>0</v>
      </c>
      <c r="S70">
        <v>0</v>
      </c>
      <c r="T70">
        <v>2.2799999999999998</v>
      </c>
      <c r="U70" s="156">
        <f t="shared" si="8"/>
        <v>20</v>
      </c>
      <c r="V70" s="154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110</v>
      </c>
      <c r="D71">
        <f>PPCL!M71</f>
        <v>0</v>
      </c>
      <c r="E71">
        <f>PPCL!N71</f>
        <v>20</v>
      </c>
      <c r="F71">
        <f t="shared" si="10"/>
        <v>275</v>
      </c>
      <c r="G71">
        <f t="shared" si="11"/>
        <v>20</v>
      </c>
      <c r="H71" s="154"/>
      <c r="I71">
        <f>BRPL_EOD!AG71+BRPL_EOD!AH71</f>
        <v>17.72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2.2799999999999998</v>
      </c>
      <c r="N71">
        <f t="shared" si="6"/>
        <v>20</v>
      </c>
      <c r="O71" s="154">
        <f t="shared" si="7"/>
        <v>0</v>
      </c>
      <c r="P71">
        <v>17.72</v>
      </c>
      <c r="Q71">
        <v>0</v>
      </c>
      <c r="R71">
        <v>0</v>
      </c>
      <c r="S71">
        <v>0</v>
      </c>
      <c r="T71">
        <v>2.2799999999999998</v>
      </c>
      <c r="U71" s="156">
        <f t="shared" si="8"/>
        <v>20</v>
      </c>
      <c r="V71" s="154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110</v>
      </c>
      <c r="D72">
        <f>PPCL!M72</f>
        <v>0</v>
      </c>
      <c r="E72">
        <f>PPCL!N72</f>
        <v>40</v>
      </c>
      <c r="F72">
        <f t="shared" si="10"/>
        <v>275</v>
      </c>
      <c r="G72">
        <f t="shared" si="11"/>
        <v>40</v>
      </c>
      <c r="H72" s="154"/>
      <c r="I72">
        <f>BRPL_EOD!AG72+BRPL_EOD!AH72</f>
        <v>31.12</v>
      </c>
      <c r="J72">
        <f>BYPL_EOD!AG72+BYPL_EOD!AH72</f>
        <v>1.5</v>
      </c>
      <c r="K72">
        <f>MES_EOD!AG72+MES_EOD!AH72</f>
        <v>0.56000000000000005</v>
      </c>
      <c r="L72">
        <f>NDMC_EOD!AG72+NDMC_EOD!AH72</f>
        <v>2.82</v>
      </c>
      <c r="M72">
        <f>TPDDL_EOD!AG72+TPDDL_EOD!AH72</f>
        <v>4</v>
      </c>
      <c r="N72">
        <f t="shared" si="6"/>
        <v>40.000000000000007</v>
      </c>
      <c r="O72" s="154">
        <f t="shared" si="7"/>
        <v>0</v>
      </c>
      <c r="P72">
        <v>31.119999999999994</v>
      </c>
      <c r="Q72">
        <v>1.4999999999999998</v>
      </c>
      <c r="R72">
        <v>0.55999999999999994</v>
      </c>
      <c r="S72">
        <v>2.8199999999999994</v>
      </c>
      <c r="T72">
        <v>3.9999999999999991</v>
      </c>
      <c r="U72" s="156">
        <f t="shared" si="8"/>
        <v>39.999999999999993</v>
      </c>
      <c r="V72" s="154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110</v>
      </c>
      <c r="D73">
        <f>PPCL!M73</f>
        <v>0</v>
      </c>
      <c r="E73">
        <f>PPCL!N73</f>
        <v>40</v>
      </c>
      <c r="F73">
        <f t="shared" si="10"/>
        <v>275</v>
      </c>
      <c r="G73">
        <f t="shared" si="11"/>
        <v>40</v>
      </c>
      <c r="H73" s="154"/>
      <c r="I73">
        <f>BRPL_EOD!AG73+BRPL_EOD!AH73</f>
        <v>31.12</v>
      </c>
      <c r="J73">
        <f>BYPL_EOD!AG73+BYPL_EOD!AH73</f>
        <v>1.5</v>
      </c>
      <c r="K73">
        <f>MES_EOD!AG73+MES_EOD!AH73</f>
        <v>0.56000000000000005</v>
      </c>
      <c r="L73">
        <f>NDMC_EOD!AG73+NDMC_EOD!AH73</f>
        <v>2.82</v>
      </c>
      <c r="M73">
        <f>TPDDL_EOD!AG73+TPDDL_EOD!AH73</f>
        <v>4</v>
      </c>
      <c r="N73">
        <f t="shared" si="6"/>
        <v>40.000000000000007</v>
      </c>
      <c r="O73" s="154">
        <f t="shared" si="7"/>
        <v>0</v>
      </c>
      <c r="P73">
        <v>31.119999999999994</v>
      </c>
      <c r="Q73">
        <v>1.4999999999999998</v>
      </c>
      <c r="R73">
        <v>0.55999999999999994</v>
      </c>
      <c r="S73">
        <v>2.8199999999999994</v>
      </c>
      <c r="T73">
        <v>3.9999999999999991</v>
      </c>
      <c r="U73" s="156">
        <f t="shared" si="8"/>
        <v>39.999999999999993</v>
      </c>
      <c r="V73" s="154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110</v>
      </c>
      <c r="D74">
        <f>PPCL!M74</f>
        <v>0</v>
      </c>
      <c r="E74">
        <f>PPCL!N74</f>
        <v>40</v>
      </c>
      <c r="F74">
        <f t="shared" si="10"/>
        <v>275</v>
      </c>
      <c r="G74">
        <f t="shared" si="11"/>
        <v>40</v>
      </c>
      <c r="H74" s="154"/>
      <c r="I74">
        <f>BRPL_EOD!AG74+BRPL_EOD!AH74</f>
        <v>31.12</v>
      </c>
      <c r="J74">
        <f>BYPL_EOD!AG74+BYPL_EOD!AH74</f>
        <v>1.5</v>
      </c>
      <c r="K74">
        <f>MES_EOD!AG74+MES_EOD!AH74</f>
        <v>0.56000000000000005</v>
      </c>
      <c r="L74">
        <f>NDMC_EOD!AG74+NDMC_EOD!AH74</f>
        <v>2.82</v>
      </c>
      <c r="M74">
        <f>TPDDL_EOD!AG74+TPDDL_EOD!AH74</f>
        <v>4</v>
      </c>
      <c r="N74">
        <f t="shared" si="6"/>
        <v>40.000000000000007</v>
      </c>
      <c r="O74" s="154">
        <f t="shared" si="7"/>
        <v>0</v>
      </c>
      <c r="P74">
        <v>31.119999999999994</v>
      </c>
      <c r="Q74">
        <v>1.4999999999999998</v>
      </c>
      <c r="R74">
        <v>0.55999999999999994</v>
      </c>
      <c r="S74">
        <v>2.8199999999999994</v>
      </c>
      <c r="T74">
        <v>3.9999999999999991</v>
      </c>
      <c r="U74" s="156">
        <f t="shared" si="8"/>
        <v>39.999999999999993</v>
      </c>
      <c r="V74" s="154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110</v>
      </c>
      <c r="D75">
        <f>PPCL!M75</f>
        <v>0</v>
      </c>
      <c r="E75">
        <f>PPCL!N75</f>
        <v>65</v>
      </c>
      <c r="F75">
        <f t="shared" si="10"/>
        <v>275</v>
      </c>
      <c r="G75">
        <f t="shared" si="11"/>
        <v>65</v>
      </c>
      <c r="H75" s="154"/>
      <c r="I75">
        <f>BRPL_EOD!AG75+BRPL_EOD!AH75</f>
        <v>62.05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2.95</v>
      </c>
      <c r="N75">
        <f t="shared" si="6"/>
        <v>65</v>
      </c>
      <c r="O75" s="154">
        <f t="shared" si="7"/>
        <v>0</v>
      </c>
      <c r="P75">
        <v>62.05</v>
      </c>
      <c r="Q75">
        <v>0</v>
      </c>
      <c r="R75">
        <v>0</v>
      </c>
      <c r="S75">
        <v>0</v>
      </c>
      <c r="T75">
        <v>2.95</v>
      </c>
      <c r="U75" s="156">
        <f t="shared" si="8"/>
        <v>65</v>
      </c>
      <c r="V75" s="154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110</v>
      </c>
      <c r="D76">
        <f>PPCL!M76</f>
        <v>0</v>
      </c>
      <c r="E76">
        <f>PPCL!N76</f>
        <v>65</v>
      </c>
      <c r="F76">
        <f t="shared" si="10"/>
        <v>275</v>
      </c>
      <c r="G76">
        <f t="shared" si="11"/>
        <v>65</v>
      </c>
      <c r="H76" s="154"/>
      <c r="I76">
        <f>BRPL_EOD!AG76+BRPL_EOD!AH76</f>
        <v>62.05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2.95</v>
      </c>
      <c r="N76">
        <f t="shared" si="6"/>
        <v>65</v>
      </c>
      <c r="O76" s="154">
        <f t="shared" si="7"/>
        <v>0</v>
      </c>
      <c r="P76">
        <v>62.05</v>
      </c>
      <c r="Q76">
        <v>0</v>
      </c>
      <c r="R76">
        <v>0</v>
      </c>
      <c r="S76">
        <v>0</v>
      </c>
      <c r="T76">
        <v>2.95</v>
      </c>
      <c r="U76" s="156">
        <f t="shared" si="8"/>
        <v>65</v>
      </c>
      <c r="V76" s="154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110</v>
      </c>
      <c r="D77">
        <f>PPCL!M77</f>
        <v>0</v>
      </c>
      <c r="E77">
        <f>PPCL!N77</f>
        <v>65</v>
      </c>
      <c r="F77">
        <f t="shared" si="10"/>
        <v>275</v>
      </c>
      <c r="G77">
        <f t="shared" si="11"/>
        <v>65</v>
      </c>
      <c r="H77" s="154"/>
      <c r="I77">
        <f>BRPL_EOD!AG77+BRPL_EOD!AH77</f>
        <v>62.05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2.95</v>
      </c>
      <c r="N77">
        <f t="shared" si="6"/>
        <v>65</v>
      </c>
      <c r="O77" s="154">
        <f t="shared" si="7"/>
        <v>0</v>
      </c>
      <c r="P77">
        <v>62.05</v>
      </c>
      <c r="Q77">
        <v>0</v>
      </c>
      <c r="R77">
        <v>0</v>
      </c>
      <c r="S77">
        <v>0</v>
      </c>
      <c r="T77">
        <v>2.95</v>
      </c>
      <c r="U77" s="156">
        <f t="shared" si="8"/>
        <v>65</v>
      </c>
      <c r="V77" s="154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110</v>
      </c>
      <c r="D78">
        <f>PPCL!M78</f>
        <v>0</v>
      </c>
      <c r="E78">
        <f>PPCL!N78</f>
        <v>65</v>
      </c>
      <c r="F78">
        <f t="shared" si="10"/>
        <v>275</v>
      </c>
      <c r="G78">
        <f t="shared" si="11"/>
        <v>65</v>
      </c>
      <c r="H78" s="154"/>
      <c r="I78">
        <f>BRPL_EOD!AG78+BRPL_EOD!AH78</f>
        <v>62.05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2.95</v>
      </c>
      <c r="N78">
        <f t="shared" si="6"/>
        <v>65</v>
      </c>
      <c r="O78" s="154">
        <f t="shared" si="7"/>
        <v>0</v>
      </c>
      <c r="P78">
        <v>62.05</v>
      </c>
      <c r="Q78">
        <v>0</v>
      </c>
      <c r="R78">
        <v>0</v>
      </c>
      <c r="S78">
        <v>0</v>
      </c>
      <c r="T78">
        <v>2.95</v>
      </c>
      <c r="U78" s="156">
        <f t="shared" si="8"/>
        <v>65</v>
      </c>
      <c r="V78" s="154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110</v>
      </c>
      <c r="D79">
        <f>PPCL!M79</f>
        <v>0</v>
      </c>
      <c r="E79">
        <f>PPCL!N79</f>
        <v>85</v>
      </c>
      <c r="F79">
        <f t="shared" si="10"/>
        <v>275</v>
      </c>
      <c r="G79">
        <f t="shared" si="11"/>
        <v>85</v>
      </c>
      <c r="H79" s="154"/>
      <c r="I79">
        <f>BRPL_EOD!AG79+BRPL_EOD!AH79</f>
        <v>81.14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3.86</v>
      </c>
      <c r="N79">
        <f t="shared" si="6"/>
        <v>85</v>
      </c>
      <c r="O79" s="154">
        <f t="shared" si="7"/>
        <v>0</v>
      </c>
      <c r="P79">
        <v>81.14</v>
      </c>
      <c r="Q79">
        <v>0</v>
      </c>
      <c r="R79">
        <v>0</v>
      </c>
      <c r="S79">
        <v>0</v>
      </c>
      <c r="T79">
        <v>3.86</v>
      </c>
      <c r="U79" s="156">
        <f t="shared" si="8"/>
        <v>85</v>
      </c>
      <c r="V79" s="154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110</v>
      </c>
      <c r="D80">
        <f>PPCL!M80</f>
        <v>0</v>
      </c>
      <c r="E80">
        <f>PPCL!N80</f>
        <v>85</v>
      </c>
      <c r="F80">
        <f t="shared" si="10"/>
        <v>275</v>
      </c>
      <c r="G80">
        <f t="shared" si="11"/>
        <v>85</v>
      </c>
      <c r="H80" s="154"/>
      <c r="I80">
        <f>BRPL_EOD!AG80+BRPL_EOD!AH80</f>
        <v>81.14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3.86</v>
      </c>
      <c r="N80">
        <f t="shared" si="6"/>
        <v>85</v>
      </c>
      <c r="O80" s="154">
        <f t="shared" si="7"/>
        <v>0</v>
      </c>
      <c r="P80">
        <v>81.14</v>
      </c>
      <c r="Q80">
        <v>0</v>
      </c>
      <c r="R80">
        <v>0</v>
      </c>
      <c r="S80">
        <v>0</v>
      </c>
      <c r="T80">
        <v>3.86</v>
      </c>
      <c r="U80" s="156">
        <f t="shared" si="8"/>
        <v>85</v>
      </c>
      <c r="V80" s="154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110</v>
      </c>
      <c r="D81">
        <f>PPCL!M81</f>
        <v>0</v>
      </c>
      <c r="E81">
        <f>PPCL!N81</f>
        <v>85</v>
      </c>
      <c r="F81">
        <f t="shared" si="10"/>
        <v>275</v>
      </c>
      <c r="G81">
        <f t="shared" si="11"/>
        <v>85</v>
      </c>
      <c r="H81" s="154"/>
      <c r="I81">
        <f>BRPL_EOD!AG81+BRPL_EOD!AH81</f>
        <v>81.14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3.86</v>
      </c>
      <c r="N81">
        <f t="shared" si="6"/>
        <v>85</v>
      </c>
      <c r="O81" s="154">
        <f t="shared" si="7"/>
        <v>0</v>
      </c>
      <c r="P81">
        <v>81.14</v>
      </c>
      <c r="Q81">
        <v>0</v>
      </c>
      <c r="R81">
        <v>0</v>
      </c>
      <c r="S81">
        <v>0</v>
      </c>
      <c r="T81">
        <v>3.86</v>
      </c>
      <c r="U81" s="156">
        <f t="shared" si="8"/>
        <v>85</v>
      </c>
      <c r="V81" s="154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110</v>
      </c>
      <c r="D82">
        <f>PPCL!M82</f>
        <v>0</v>
      </c>
      <c r="E82">
        <f>PPCL!N82</f>
        <v>85</v>
      </c>
      <c r="F82">
        <f t="shared" si="10"/>
        <v>275</v>
      </c>
      <c r="G82">
        <f t="shared" si="11"/>
        <v>85</v>
      </c>
      <c r="H82" s="154"/>
      <c r="I82">
        <f>BRPL_EOD!AG82+BRPL_EOD!AH82</f>
        <v>81.14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3.86</v>
      </c>
      <c r="N82">
        <f t="shared" si="6"/>
        <v>85</v>
      </c>
      <c r="O82" s="154">
        <f t="shared" si="7"/>
        <v>0</v>
      </c>
      <c r="P82">
        <v>81.14</v>
      </c>
      <c r="Q82">
        <v>0</v>
      </c>
      <c r="R82">
        <v>0</v>
      </c>
      <c r="S82">
        <v>0</v>
      </c>
      <c r="T82">
        <v>3.86</v>
      </c>
      <c r="U82" s="156">
        <f t="shared" si="8"/>
        <v>85</v>
      </c>
      <c r="V82" s="154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110</v>
      </c>
      <c r="D83">
        <f>PPCL!M83</f>
        <v>0</v>
      </c>
      <c r="E83">
        <f>PPCL!N83</f>
        <v>85</v>
      </c>
      <c r="F83">
        <f t="shared" si="10"/>
        <v>275</v>
      </c>
      <c r="G83">
        <f t="shared" si="11"/>
        <v>85</v>
      </c>
      <c r="H83" s="154"/>
      <c r="I83">
        <f>BRPL_EOD!AG83+BRPL_EOD!AH83</f>
        <v>56.39</v>
      </c>
      <c r="J83">
        <f>BYPL_EOD!AG83+BYPL_EOD!AH83</f>
        <v>0</v>
      </c>
      <c r="K83">
        <f>MES_EOD!AG83+MES_EOD!AH83</f>
        <v>0</v>
      </c>
      <c r="L83">
        <f>NDMC_EOD!AG83+NDMC_EOD!AH83</f>
        <v>24.8</v>
      </c>
      <c r="M83">
        <f>TPDDL_EOD!AG83+TPDDL_EOD!AH83</f>
        <v>3.82</v>
      </c>
      <c r="N83">
        <f t="shared" si="6"/>
        <v>85.009999999999991</v>
      </c>
      <c r="O83" s="154">
        <f t="shared" si="7"/>
        <v>-9.9999999999909051E-3</v>
      </c>
      <c r="P83">
        <v>56.383366662745566</v>
      </c>
      <c r="Q83">
        <v>0</v>
      </c>
      <c r="R83">
        <v>0</v>
      </c>
      <c r="S83">
        <v>24.797082696153396</v>
      </c>
      <c r="T83">
        <v>3.8195506411010474</v>
      </c>
      <c r="U83" s="156">
        <f t="shared" si="8"/>
        <v>85</v>
      </c>
      <c r="V83" s="154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110</v>
      </c>
      <c r="D84">
        <f>PPCL!M84</f>
        <v>0</v>
      </c>
      <c r="E84">
        <f>PPCL!N84</f>
        <v>85</v>
      </c>
      <c r="F84">
        <f t="shared" si="10"/>
        <v>275</v>
      </c>
      <c r="G84">
        <f t="shared" si="11"/>
        <v>85</v>
      </c>
      <c r="H84" s="154"/>
      <c r="I84">
        <f>BRPL_EOD!AG84+BRPL_EOD!AH84</f>
        <v>56.67</v>
      </c>
      <c r="J84">
        <f>BYPL_EOD!AG84+BYPL_EOD!AH84</f>
        <v>0</v>
      </c>
      <c r="K84">
        <f>MES_EOD!AG84+MES_EOD!AH84</f>
        <v>0</v>
      </c>
      <c r="L84">
        <f>NDMC_EOD!AG84+NDMC_EOD!AH84</f>
        <v>24.56</v>
      </c>
      <c r="M84">
        <f>TPDDL_EOD!AG84+TPDDL_EOD!AH84</f>
        <v>3.78</v>
      </c>
      <c r="N84">
        <f t="shared" si="6"/>
        <v>85.01</v>
      </c>
      <c r="O84" s="154">
        <f t="shared" si="7"/>
        <v>-1.0000000000005116E-2</v>
      </c>
      <c r="P84">
        <v>56.663333725444062</v>
      </c>
      <c r="Q84">
        <v>0</v>
      </c>
      <c r="R84">
        <v>0</v>
      </c>
      <c r="S84">
        <v>24.5571109281261</v>
      </c>
      <c r="T84">
        <v>3.7795553464298313</v>
      </c>
      <c r="U84" s="156">
        <f t="shared" si="8"/>
        <v>84.999999999999986</v>
      </c>
      <c r="V84" s="154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110</v>
      </c>
      <c r="D85">
        <f>PPCL!M85</f>
        <v>0</v>
      </c>
      <c r="E85">
        <f>PPCL!N85</f>
        <v>85</v>
      </c>
      <c r="F85">
        <f t="shared" si="10"/>
        <v>275</v>
      </c>
      <c r="G85">
        <f t="shared" si="11"/>
        <v>85</v>
      </c>
      <c r="H85" s="154"/>
      <c r="I85">
        <f>BRPL_EOD!AG85+BRPL_EOD!AH85</f>
        <v>56.67</v>
      </c>
      <c r="J85">
        <f>BYPL_EOD!AG85+BYPL_EOD!AH85</f>
        <v>0</v>
      </c>
      <c r="K85">
        <f>MES_EOD!AG85+MES_EOD!AH85</f>
        <v>0</v>
      </c>
      <c r="L85">
        <f>NDMC_EOD!AG85+NDMC_EOD!AH85</f>
        <v>24.56</v>
      </c>
      <c r="M85">
        <f>TPDDL_EOD!AG85+TPDDL_EOD!AH85</f>
        <v>3.78</v>
      </c>
      <c r="N85">
        <f t="shared" si="6"/>
        <v>85.01</v>
      </c>
      <c r="O85" s="154">
        <f t="shared" si="7"/>
        <v>-1.0000000000005116E-2</v>
      </c>
      <c r="P85">
        <v>56.663333725444062</v>
      </c>
      <c r="Q85">
        <v>0</v>
      </c>
      <c r="R85">
        <v>0</v>
      </c>
      <c r="S85">
        <v>24.5571109281261</v>
      </c>
      <c r="T85">
        <v>3.7795553464298313</v>
      </c>
      <c r="U85" s="156">
        <f t="shared" si="8"/>
        <v>84.999999999999986</v>
      </c>
      <c r="V85" s="154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110</v>
      </c>
      <c r="D86">
        <f>PPCL!M86</f>
        <v>0</v>
      </c>
      <c r="E86">
        <f>PPCL!N86</f>
        <v>85</v>
      </c>
      <c r="F86">
        <f t="shared" si="10"/>
        <v>275</v>
      </c>
      <c r="G86">
        <f t="shared" si="11"/>
        <v>85</v>
      </c>
      <c r="H86" s="154"/>
      <c r="I86">
        <f>BRPL_EOD!AG86+BRPL_EOD!AH86</f>
        <v>56.67</v>
      </c>
      <c r="J86">
        <f>BYPL_EOD!AG86+BYPL_EOD!AH86</f>
        <v>0</v>
      </c>
      <c r="K86">
        <f>MES_EOD!AG86+MES_EOD!AH86</f>
        <v>0</v>
      </c>
      <c r="L86">
        <f>NDMC_EOD!AG86+NDMC_EOD!AH86</f>
        <v>24.56</v>
      </c>
      <c r="M86">
        <f>TPDDL_EOD!AG86+TPDDL_EOD!AH86</f>
        <v>3.78</v>
      </c>
      <c r="N86">
        <f t="shared" si="6"/>
        <v>85.01</v>
      </c>
      <c r="O86" s="154">
        <f t="shared" si="7"/>
        <v>-1.0000000000005116E-2</v>
      </c>
      <c r="P86">
        <v>56.663333725444062</v>
      </c>
      <c r="Q86">
        <v>0</v>
      </c>
      <c r="R86">
        <v>0</v>
      </c>
      <c r="S86">
        <v>24.5571109281261</v>
      </c>
      <c r="T86">
        <v>3.7795553464298313</v>
      </c>
      <c r="U86" s="156">
        <f t="shared" si="8"/>
        <v>84.999999999999986</v>
      </c>
      <c r="V86" s="154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110</v>
      </c>
      <c r="D87">
        <f>PPCL!M87</f>
        <v>0</v>
      </c>
      <c r="E87">
        <f>PPCL!N87</f>
        <v>85</v>
      </c>
      <c r="F87">
        <f t="shared" si="10"/>
        <v>275</v>
      </c>
      <c r="G87">
        <f t="shared" si="11"/>
        <v>85</v>
      </c>
      <c r="H87" s="154"/>
      <c r="I87">
        <f>BRPL_EOD!AG87+BRPL_EOD!AH87</f>
        <v>41.74</v>
      </c>
      <c r="J87">
        <f>BYPL_EOD!AG87+BYPL_EOD!AH87</f>
        <v>16.04</v>
      </c>
      <c r="K87">
        <f>MES_EOD!AG87+MES_EOD!AH87</f>
        <v>0</v>
      </c>
      <c r="L87">
        <f>NDMC_EOD!AG87+NDMC_EOD!AH87</f>
        <v>23.59</v>
      </c>
      <c r="M87">
        <f>TPDDL_EOD!AG87+TPDDL_EOD!AH87</f>
        <v>3.63</v>
      </c>
      <c r="N87">
        <f t="shared" si="6"/>
        <v>85</v>
      </c>
      <c r="O87" s="154">
        <f t="shared" si="7"/>
        <v>0</v>
      </c>
      <c r="P87">
        <v>41.74</v>
      </c>
      <c r="Q87">
        <v>16.04</v>
      </c>
      <c r="R87">
        <v>0</v>
      </c>
      <c r="S87">
        <v>23.59</v>
      </c>
      <c r="T87">
        <v>3.63</v>
      </c>
      <c r="U87" s="156">
        <f t="shared" si="8"/>
        <v>85</v>
      </c>
      <c r="V87" s="154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110</v>
      </c>
      <c r="D88">
        <f>PPCL!M88</f>
        <v>0</v>
      </c>
      <c r="E88">
        <f>PPCL!N88</f>
        <v>85</v>
      </c>
      <c r="F88">
        <f t="shared" si="10"/>
        <v>275</v>
      </c>
      <c r="G88">
        <f t="shared" si="11"/>
        <v>85</v>
      </c>
      <c r="H88" s="154"/>
      <c r="I88">
        <f>BRPL_EOD!AG88+BRPL_EOD!AH88</f>
        <v>41.74</v>
      </c>
      <c r="J88">
        <f>BYPL_EOD!AG88+BYPL_EOD!AH88</f>
        <v>16.04</v>
      </c>
      <c r="K88">
        <f>MES_EOD!AG88+MES_EOD!AH88</f>
        <v>0</v>
      </c>
      <c r="L88">
        <f>NDMC_EOD!AG88+NDMC_EOD!AH88</f>
        <v>23.59</v>
      </c>
      <c r="M88">
        <f>TPDDL_EOD!AG88+TPDDL_EOD!AH88</f>
        <v>3.63</v>
      </c>
      <c r="N88">
        <f t="shared" si="6"/>
        <v>85</v>
      </c>
      <c r="O88" s="154">
        <f t="shared" si="7"/>
        <v>0</v>
      </c>
      <c r="P88">
        <v>41.74</v>
      </c>
      <c r="Q88">
        <v>16.04</v>
      </c>
      <c r="R88">
        <v>0</v>
      </c>
      <c r="S88">
        <v>23.59</v>
      </c>
      <c r="T88">
        <v>3.63</v>
      </c>
      <c r="U88" s="156">
        <f t="shared" si="8"/>
        <v>85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110</v>
      </c>
      <c r="D89">
        <f>PPCL!M89</f>
        <v>0</v>
      </c>
      <c r="E89">
        <f>PPCL!N89</f>
        <v>85</v>
      </c>
      <c r="F89">
        <f t="shared" si="10"/>
        <v>275</v>
      </c>
      <c r="G89">
        <f t="shared" si="11"/>
        <v>85</v>
      </c>
      <c r="H89" s="154"/>
      <c r="I89">
        <f>BRPL_EOD!AG89+BRPL_EOD!AH89</f>
        <v>76.709999999999994</v>
      </c>
      <c r="J89">
        <f>BYPL_EOD!AG89+BYPL_EOD!AH89</f>
        <v>22.05</v>
      </c>
      <c r="K89">
        <f>MES_EOD!AG89+MES_EOD!AH89</f>
        <v>0</v>
      </c>
      <c r="L89">
        <f>NDMC_EOD!AG89+NDMC_EOD!AH89</f>
        <v>41.23</v>
      </c>
      <c r="M89">
        <f>TPDDL_EOD!AG89+TPDDL_EOD!AH89</f>
        <v>0</v>
      </c>
      <c r="N89">
        <f t="shared" si="6"/>
        <v>139.98999999999998</v>
      </c>
      <c r="O89" s="154">
        <f t="shared" si="7"/>
        <v>-54.989999999999981</v>
      </c>
      <c r="P89">
        <v>46.577255518251306</v>
      </c>
      <c r="Q89">
        <v>13.388456318308453</v>
      </c>
      <c r="R89">
        <v>0</v>
      </c>
      <c r="S89">
        <v>25.034288163440245</v>
      </c>
      <c r="T89">
        <v>0</v>
      </c>
      <c r="U89" s="156">
        <f t="shared" si="8"/>
        <v>85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110</v>
      </c>
      <c r="D90">
        <f>PPCL!M90</f>
        <v>107.17200000000001</v>
      </c>
      <c r="E90">
        <f>PPCL!N90</f>
        <v>0</v>
      </c>
      <c r="F90">
        <f t="shared" si="10"/>
        <v>275</v>
      </c>
      <c r="G90">
        <f t="shared" si="11"/>
        <v>107.17200000000001</v>
      </c>
      <c r="H90" s="154"/>
      <c r="I90">
        <f>BRPL_EOD!AG90+BRPL_EOD!AH90</f>
        <v>76.709999999999994</v>
      </c>
      <c r="J90">
        <f>BYPL_EOD!AG90+BYPL_EOD!AH90</f>
        <v>22.05</v>
      </c>
      <c r="K90">
        <f>MES_EOD!AG90+MES_EOD!AH90</f>
        <v>0</v>
      </c>
      <c r="L90">
        <f>NDMC_EOD!AG90+NDMC_EOD!AH90</f>
        <v>41.23</v>
      </c>
      <c r="M90">
        <f>TPDDL_EOD!AG90+TPDDL_EOD!AH90</f>
        <v>0</v>
      </c>
      <c r="N90">
        <f t="shared" si="6"/>
        <v>139.98999999999998</v>
      </c>
      <c r="O90" s="154">
        <f t="shared" si="7"/>
        <v>-32.817999999999969</v>
      </c>
      <c r="P90">
        <v>58.726795628259168</v>
      </c>
      <c r="Q90">
        <v>16.880795771126515</v>
      </c>
      <c r="R90">
        <v>0</v>
      </c>
      <c r="S90">
        <v>31.564408600614335</v>
      </c>
      <c r="T90">
        <v>0</v>
      </c>
      <c r="U90" s="156">
        <f t="shared" si="8"/>
        <v>107.17200000000003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110</v>
      </c>
      <c r="D91">
        <f>PPCL!M91</f>
        <v>134.87199999999999</v>
      </c>
      <c r="E91">
        <f>PPCL!N91</f>
        <v>0</v>
      </c>
      <c r="F91">
        <f t="shared" si="10"/>
        <v>275</v>
      </c>
      <c r="G91">
        <f t="shared" si="11"/>
        <v>134.87199999999999</v>
      </c>
      <c r="H91" s="154"/>
      <c r="I91">
        <f>BRPL_EOD!AG91+BRPL_EOD!AH91</f>
        <v>76.709999999999994</v>
      </c>
      <c r="J91">
        <f>BYPL_EOD!AG91+BYPL_EOD!AH91</f>
        <v>22.05</v>
      </c>
      <c r="K91">
        <f>MES_EOD!AG91+MES_EOD!AH91</f>
        <v>0</v>
      </c>
      <c r="L91">
        <f>NDMC_EOD!AG91+NDMC_EOD!AH91</f>
        <v>41.23</v>
      </c>
      <c r="M91">
        <f>TPDDL_EOD!AG91+TPDDL_EOD!AH91</f>
        <v>0</v>
      </c>
      <c r="N91">
        <f t="shared" si="6"/>
        <v>139.98999999999998</v>
      </c>
      <c r="O91" s="154">
        <f t="shared" si="7"/>
        <v>-5.117999999999995</v>
      </c>
      <c r="P91">
        <v>73.905501250089287</v>
      </c>
      <c r="Q91">
        <v>21.24385741838703</v>
      </c>
      <c r="R91">
        <v>0</v>
      </c>
      <c r="S91">
        <v>39.722641331523675</v>
      </c>
      <c r="T91">
        <v>0</v>
      </c>
      <c r="U91" s="156">
        <f t="shared" si="8"/>
        <v>134.87199999999999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110</v>
      </c>
      <c r="D92">
        <f>PPCL!M92</f>
        <v>137.328</v>
      </c>
      <c r="E92">
        <f>PPCL!N92</f>
        <v>0</v>
      </c>
      <c r="F92">
        <f t="shared" si="10"/>
        <v>275</v>
      </c>
      <c r="G92">
        <f t="shared" si="11"/>
        <v>137.328</v>
      </c>
      <c r="H92" s="154"/>
      <c r="I92">
        <f>BRPL_EOD!AG92+BRPL_EOD!AH92</f>
        <v>80</v>
      </c>
      <c r="J92">
        <f>BYPL_EOD!AG92+BYPL_EOD!AH92</f>
        <v>6.6</v>
      </c>
      <c r="K92">
        <f>MES_EOD!AG92+MES_EOD!AH92</f>
        <v>2.4900000000000002</v>
      </c>
      <c r="L92">
        <f>NDMC_EOD!AG92+NDMC_EOD!AH92</f>
        <v>43</v>
      </c>
      <c r="M92">
        <f>TPDDL_EOD!AG92+TPDDL_EOD!AH92</f>
        <v>7.92</v>
      </c>
      <c r="N92">
        <f t="shared" si="6"/>
        <v>140.00999999999996</v>
      </c>
      <c r="O92" s="154">
        <f t="shared" si="7"/>
        <v>-2.6819999999999595</v>
      </c>
      <c r="P92">
        <v>78.467538032997666</v>
      </c>
      <c r="Q92">
        <v>6.473571887722307</v>
      </c>
      <c r="R92">
        <v>2.4423021212770526</v>
      </c>
      <c r="S92">
        <v>42.176301692736246</v>
      </c>
      <c r="T92">
        <v>7.7682862652667692</v>
      </c>
      <c r="U92" s="156">
        <f t="shared" si="8"/>
        <v>137.32800000000003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110</v>
      </c>
      <c r="D93">
        <f>PPCL!M93</f>
        <v>133.72800000000001</v>
      </c>
      <c r="E93">
        <f>PPCL!N93</f>
        <v>0</v>
      </c>
      <c r="F93">
        <f t="shared" si="10"/>
        <v>275</v>
      </c>
      <c r="G93">
        <f t="shared" si="11"/>
        <v>133.72800000000001</v>
      </c>
      <c r="H93" s="154"/>
      <c r="I93">
        <f>BRPL_EOD!AG93+BRPL_EOD!AH93</f>
        <v>80</v>
      </c>
      <c r="J93">
        <f>BYPL_EOD!AG93+BYPL_EOD!AH93</f>
        <v>6.6</v>
      </c>
      <c r="K93">
        <f>MES_EOD!AG93+MES_EOD!AH93</f>
        <v>2.4900000000000002</v>
      </c>
      <c r="L93">
        <f>NDMC_EOD!AG93+NDMC_EOD!AH93</f>
        <v>43</v>
      </c>
      <c r="M93">
        <f>TPDDL_EOD!AG93+TPDDL_EOD!AH93</f>
        <v>7.92</v>
      </c>
      <c r="N93">
        <f t="shared" si="6"/>
        <v>140.00999999999996</v>
      </c>
      <c r="O93" s="154">
        <f t="shared" si="7"/>
        <v>-6.2819999999999538</v>
      </c>
      <c r="P93">
        <v>76.410542104135445</v>
      </c>
      <c r="Q93">
        <v>6.3038697235911734</v>
      </c>
      <c r="R93">
        <v>2.3782781229912158</v>
      </c>
      <c r="S93">
        <v>41.070666380972803</v>
      </c>
      <c r="T93">
        <v>7.5646436683094089</v>
      </c>
      <c r="U93" s="156">
        <f t="shared" si="8"/>
        <v>133.72800000000004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110</v>
      </c>
      <c r="D94">
        <f>PPCL!M94</f>
        <v>145.036</v>
      </c>
      <c r="E94">
        <f>PPCL!N94</f>
        <v>0</v>
      </c>
      <c r="F94">
        <f t="shared" si="10"/>
        <v>275</v>
      </c>
      <c r="G94">
        <f t="shared" si="11"/>
        <v>145.036</v>
      </c>
      <c r="H94" s="154"/>
      <c r="I94">
        <f>BRPL_EOD!AG94+BRPL_EOD!AH94</f>
        <v>95.32</v>
      </c>
      <c r="J94">
        <f>BYPL_EOD!AG94+BYPL_EOD!AH94</f>
        <v>6.25</v>
      </c>
      <c r="K94">
        <f>MES_EOD!AG94+MES_EOD!AH94</f>
        <v>0</v>
      </c>
      <c r="L94">
        <f>NDMC_EOD!AG94+NDMC_EOD!AH94</f>
        <v>38.42</v>
      </c>
      <c r="M94">
        <f>TPDDL_EOD!AG94+TPDDL_EOD!AH94</f>
        <v>0</v>
      </c>
      <c r="N94">
        <f t="shared" si="6"/>
        <v>139.99</v>
      </c>
      <c r="O94" s="154">
        <f t="shared" si="7"/>
        <v>5.0459999999999923</v>
      </c>
      <c r="P94">
        <v>95.32</v>
      </c>
      <c r="Q94">
        <v>7.3339421756696481</v>
      </c>
      <c r="R94">
        <v>0.37939012599675453</v>
      </c>
      <c r="S94">
        <v>40.795631125855465</v>
      </c>
      <c r="T94">
        <v>1.2070365724781233</v>
      </c>
      <c r="U94" s="156">
        <f t="shared" si="8"/>
        <v>145.03599999999997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110</v>
      </c>
      <c r="D95">
        <f>PPCL!M95</f>
        <v>146.80799999999999</v>
      </c>
      <c r="E95">
        <f>PPCL!N95</f>
        <v>0</v>
      </c>
      <c r="F95">
        <f t="shared" si="10"/>
        <v>275</v>
      </c>
      <c r="G95">
        <f t="shared" si="11"/>
        <v>146.80799999999999</v>
      </c>
      <c r="H95" s="154"/>
      <c r="I95">
        <f>BRPL_EOD!AG95+BRPL_EOD!AH95</f>
        <v>95.32</v>
      </c>
      <c r="J95">
        <f>BYPL_EOD!AG95+BYPL_EOD!AH95</f>
        <v>6.25</v>
      </c>
      <c r="K95">
        <f>MES_EOD!AG95+MES_EOD!AH95</f>
        <v>0</v>
      </c>
      <c r="L95">
        <f>NDMC_EOD!AG95+NDMC_EOD!AH95</f>
        <v>38.42</v>
      </c>
      <c r="M95">
        <f>TPDDL_EOD!AG95+TPDDL_EOD!AH95</f>
        <v>0</v>
      </c>
      <c r="N95">
        <f t="shared" si="6"/>
        <v>139.99</v>
      </c>
      <c r="O95" s="154">
        <f t="shared" si="7"/>
        <v>6.8179999999999836</v>
      </c>
      <c r="P95">
        <v>95.32</v>
      </c>
      <c r="Q95">
        <v>7.7165096860819133</v>
      </c>
      <c r="R95">
        <v>0.51454803846745889</v>
      </c>
      <c r="S95">
        <v>41.619898351085496</v>
      </c>
      <c r="T95">
        <v>1.6370439243651165</v>
      </c>
      <c r="U95" s="156">
        <f t="shared" si="8"/>
        <v>146.80799999999996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110</v>
      </c>
      <c r="D96">
        <f>PPCL!M96</f>
        <v>145.26400000000001</v>
      </c>
      <c r="E96">
        <f>PPCL!N96</f>
        <v>0</v>
      </c>
      <c r="F96">
        <f t="shared" si="10"/>
        <v>275</v>
      </c>
      <c r="G96">
        <f t="shared" si="11"/>
        <v>145.26400000000001</v>
      </c>
      <c r="H96" s="154"/>
      <c r="I96">
        <f>BRPL_EOD!AG96+BRPL_EOD!AH96</f>
        <v>95.32</v>
      </c>
      <c r="J96">
        <f>BYPL_EOD!AG96+BYPL_EOD!AH96</f>
        <v>6.25</v>
      </c>
      <c r="K96">
        <f>MES_EOD!AG96+MES_EOD!AH96</f>
        <v>0</v>
      </c>
      <c r="L96">
        <f>NDMC_EOD!AG96+NDMC_EOD!AH96</f>
        <v>38.42</v>
      </c>
      <c r="M96">
        <f>TPDDL_EOD!AG96+TPDDL_EOD!AH96</f>
        <v>0</v>
      </c>
      <c r="N96">
        <f t="shared" si="6"/>
        <v>139.99</v>
      </c>
      <c r="O96" s="154">
        <f t="shared" si="7"/>
        <v>5.2740000000000009</v>
      </c>
      <c r="P96">
        <v>95.32</v>
      </c>
      <c r="Q96">
        <v>7.3831098578972565</v>
      </c>
      <c r="R96">
        <v>0.39672384925116261</v>
      </c>
      <c r="S96">
        <v>40.901982165201019</v>
      </c>
      <c r="T96">
        <v>1.2621841276505634</v>
      </c>
      <c r="U96" s="156">
        <f t="shared" si="8"/>
        <v>145.26399999999998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110</v>
      </c>
      <c r="D97">
        <f>PPCL!M97</f>
        <v>142.48400000000001</v>
      </c>
      <c r="E97">
        <f>PPCL!N97</f>
        <v>0</v>
      </c>
      <c r="F97">
        <f t="shared" si="10"/>
        <v>275</v>
      </c>
      <c r="G97">
        <f t="shared" si="11"/>
        <v>142.48400000000001</v>
      </c>
      <c r="H97" s="154"/>
      <c r="I97">
        <f>BRPL_EOD!AG97+BRPL_EOD!AH97</f>
        <v>95.32</v>
      </c>
      <c r="J97">
        <f>BYPL_EOD!AG97+BYPL_EOD!AH97</f>
        <v>6.25</v>
      </c>
      <c r="K97">
        <f>MES_EOD!AG97+MES_EOD!AH97</f>
        <v>0</v>
      </c>
      <c r="L97">
        <f>NDMC_EOD!AG97+NDMC_EOD!AH97</f>
        <v>38.42</v>
      </c>
      <c r="M97">
        <f>TPDDL_EOD!AG97+TPDDL_EOD!AH97</f>
        <v>0</v>
      </c>
      <c r="N97">
        <f t="shared" si="6"/>
        <v>139.99</v>
      </c>
      <c r="O97" s="154">
        <f t="shared" si="7"/>
        <v>2.4939999999999998</v>
      </c>
      <c r="P97">
        <v>95.32</v>
      </c>
      <c r="Q97">
        <v>6.7847390654160806</v>
      </c>
      <c r="R97">
        <v>0.18650832107446011</v>
      </c>
      <c r="S97">
        <v>39.599373004546486</v>
      </c>
      <c r="T97">
        <v>0.59337960896296882</v>
      </c>
      <c r="U97" s="156">
        <f t="shared" si="8"/>
        <v>142.48399999999998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110</v>
      </c>
      <c r="D98">
        <f>PPCL!M98</f>
        <v>143.11199999999999</v>
      </c>
      <c r="E98">
        <f>PPCL!N98</f>
        <v>0</v>
      </c>
      <c r="F98">
        <f t="shared" si="10"/>
        <v>275</v>
      </c>
      <c r="G98">
        <f t="shared" si="11"/>
        <v>143.11199999999999</v>
      </c>
      <c r="H98" s="154"/>
      <c r="I98">
        <f>BRPL_EOD!AG98+BRPL_EOD!AH98</f>
        <v>95.32</v>
      </c>
      <c r="J98">
        <f>BYPL_EOD!AG98+BYPL_EOD!AH98</f>
        <v>6.25</v>
      </c>
      <c r="K98">
        <f>MES_EOD!AG98+MES_EOD!AH98</f>
        <v>0</v>
      </c>
      <c r="L98">
        <f>NDMC_EOD!AG98+NDMC_EOD!AH98</f>
        <v>38.42</v>
      </c>
      <c r="M98">
        <f>TPDDL_EOD!AG98+TPDDL_EOD!AH98</f>
        <v>0</v>
      </c>
      <c r="N98">
        <f t="shared" si="6"/>
        <v>139.99</v>
      </c>
      <c r="O98" s="154">
        <f t="shared" si="7"/>
        <v>3.1219999999999857</v>
      </c>
      <c r="P98">
        <v>95.32</v>
      </c>
      <c r="Q98">
        <v>6.9196962332818721</v>
      </c>
      <c r="R98">
        <v>0.23378066660628255</v>
      </c>
      <c r="S98">
        <v>39.894745665760482</v>
      </c>
      <c r="T98">
        <v>0.74377743435134103</v>
      </c>
      <c r="U98" s="156">
        <f t="shared" si="8"/>
        <v>143.11199999999997</v>
      </c>
      <c r="V98" s="154">
        <f t="shared" si="9"/>
        <v>0</v>
      </c>
    </row>
    <row r="99" spans="1:22">
      <c r="A99" s="156" t="s">
        <v>350</v>
      </c>
      <c r="B99" s="156">
        <f>SUM(B3:B98)/4000</f>
        <v>3.96</v>
      </c>
      <c r="C99" s="156">
        <f t="shared" ref="C99:U99" si="12">SUM(C3:C98)/4000</f>
        <v>2.64</v>
      </c>
      <c r="D99" s="156">
        <f t="shared" si="12"/>
        <v>0.30895100000000003</v>
      </c>
      <c r="E99" s="156">
        <f t="shared" si="12"/>
        <v>0.35375000000000001</v>
      </c>
      <c r="F99" s="156">
        <f t="shared" si="12"/>
        <v>6.6</v>
      </c>
      <c r="G99" s="156">
        <f t="shared" si="12"/>
        <v>0.66270099999999998</v>
      </c>
      <c r="H99" s="156"/>
      <c r="I99" s="156">
        <f t="shared" si="12"/>
        <v>0.47712749999999987</v>
      </c>
      <c r="J99" s="156">
        <f t="shared" si="12"/>
        <v>3.858749999999999E-2</v>
      </c>
      <c r="K99" s="156">
        <f t="shared" si="12"/>
        <v>2.3400000000000005E-3</v>
      </c>
      <c r="L99" s="156">
        <f t="shared" si="12"/>
        <v>0.1423575</v>
      </c>
      <c r="M99" s="156">
        <f t="shared" si="12"/>
        <v>2.2084999999999997E-2</v>
      </c>
      <c r="N99" s="156">
        <f t="shared" si="12"/>
        <v>0.68249749999999976</v>
      </c>
      <c r="O99" s="156">
        <f t="shared" si="12"/>
        <v>-1.9796499999999974E-2</v>
      </c>
      <c r="P99" s="156">
        <f t="shared" si="12"/>
        <v>0.46310954919365244</v>
      </c>
      <c r="Q99" s="156">
        <f t="shared" si="12"/>
        <v>3.6044238483645935E-2</v>
      </c>
      <c r="R99" s="156">
        <f t="shared" si="12"/>
        <v>2.7277328863786155E-3</v>
      </c>
      <c r="S99" s="156">
        <f t="shared" si="12"/>
        <v>0.13750133711600426</v>
      </c>
      <c r="T99" s="156">
        <f t="shared" si="12"/>
        <v>2.3318142320318765E-2</v>
      </c>
      <c r="U99" s="156">
        <f t="shared" si="12"/>
        <v>0.66270099999999998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6" t="s">
        <v>157</v>
      </c>
      <c r="C1" s="216"/>
      <c r="D1" s="216" t="s">
        <v>287</v>
      </c>
      <c r="E1" s="216"/>
      <c r="H1" s="154"/>
      <c r="I1" s="216" t="s">
        <v>344</v>
      </c>
      <c r="J1" s="216"/>
      <c r="K1" s="216"/>
      <c r="L1" s="216"/>
      <c r="M1" s="216"/>
      <c r="N1" s="216"/>
      <c r="O1" s="155"/>
      <c r="P1" s="216" t="s">
        <v>345</v>
      </c>
      <c r="Q1" s="216"/>
      <c r="R1" s="216"/>
      <c r="S1" s="216"/>
      <c r="T1" s="21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51" workbookViewId="0">
      <selection activeCell="C64" sqref="A64:XFD6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6" t="s">
        <v>157</v>
      </c>
      <c r="C1" s="216"/>
      <c r="D1" s="216" t="s">
        <v>287</v>
      </c>
      <c r="E1" s="216"/>
      <c r="H1" s="154"/>
      <c r="I1" s="216" t="s">
        <v>344</v>
      </c>
      <c r="J1" s="216"/>
      <c r="K1" s="216"/>
      <c r="L1" s="216"/>
      <c r="M1" s="216"/>
      <c r="N1" s="216"/>
      <c r="O1" s="155"/>
      <c r="P1" s="216" t="s">
        <v>345</v>
      </c>
      <c r="Q1" s="216"/>
      <c r="R1" s="216"/>
      <c r="S1" s="216"/>
      <c r="T1" s="216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15.67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38.58</v>
      </c>
      <c r="O3" s="154">
        <f t="shared" ref="O3:O66" si="1">G3-N3</f>
        <v>2.0000000000003126E-2</v>
      </c>
      <c r="P3">
        <v>15.678123379989634</v>
      </c>
      <c r="Q3">
        <v>8.8445826853291862</v>
      </c>
      <c r="R3">
        <v>0</v>
      </c>
      <c r="S3">
        <v>2.0710730948678071</v>
      </c>
      <c r="T3">
        <v>12.006220839813375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15.67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38.58</v>
      </c>
      <c r="O4" s="154">
        <f t="shared" si="1"/>
        <v>2.0000000000003126E-2</v>
      </c>
      <c r="P4">
        <v>15.678123379989634</v>
      </c>
      <c r="Q4">
        <v>8.8445826853291862</v>
      </c>
      <c r="R4">
        <v>0</v>
      </c>
      <c r="S4">
        <v>2.0710730948678071</v>
      </c>
      <c r="T4">
        <v>12.006220839813375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15.67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38.58</v>
      </c>
      <c r="O5" s="154">
        <f t="shared" si="1"/>
        <v>2.0000000000003126E-2</v>
      </c>
      <c r="P5">
        <v>15.678123379989634</v>
      </c>
      <c r="Q5">
        <v>8.8445826853291862</v>
      </c>
      <c r="R5">
        <v>0</v>
      </c>
      <c r="S5">
        <v>2.0710730948678071</v>
      </c>
      <c r="T5">
        <v>12.006220839813375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15.67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38.58</v>
      </c>
      <c r="O6" s="154">
        <f t="shared" si="1"/>
        <v>2.0000000000003126E-2</v>
      </c>
      <c r="P6">
        <v>15.678123379989634</v>
      </c>
      <c r="Q6">
        <v>8.8445826853291862</v>
      </c>
      <c r="R6">
        <v>0</v>
      </c>
      <c r="S6">
        <v>2.0710730948678071</v>
      </c>
      <c r="T6">
        <v>12.006220839813375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39.6</v>
      </c>
      <c r="E7">
        <f>GT!N7</f>
        <v>0</v>
      </c>
      <c r="F7">
        <f t="shared" si="4"/>
        <v>84</v>
      </c>
      <c r="G7">
        <f t="shared" si="5"/>
        <v>39.6</v>
      </c>
      <c r="H7" s="154"/>
      <c r="I7">
        <f>BRPL_EOD!AC7+BRPL_EOD!AD7</f>
        <v>16.47</v>
      </c>
      <c r="J7">
        <f>BYPL_EOD!AC7+BYPL_EOD!AD7</f>
        <v>9.02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39.56</v>
      </c>
      <c r="O7" s="154">
        <f t="shared" si="1"/>
        <v>3.9999999999999147E-2</v>
      </c>
      <c r="P7">
        <v>16.486653185035387</v>
      </c>
      <c r="Q7">
        <v>9.02912032355915</v>
      </c>
      <c r="R7">
        <v>0</v>
      </c>
      <c r="S7">
        <v>2.0720930232558139</v>
      </c>
      <c r="T7">
        <v>12.012133468149646</v>
      </c>
      <c r="U7" s="156">
        <f t="shared" si="2"/>
        <v>39.599999999999994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39.6</v>
      </c>
      <c r="E8">
        <f>GT!N8</f>
        <v>0</v>
      </c>
      <c r="F8">
        <f t="shared" si="4"/>
        <v>84</v>
      </c>
      <c r="G8">
        <f t="shared" si="5"/>
        <v>39.6</v>
      </c>
      <c r="H8" s="154"/>
      <c r="I8">
        <f>BRPL_EOD!AC8+BRPL_EOD!AD8</f>
        <v>16.47</v>
      </c>
      <c r="J8">
        <f>BYPL_EOD!AC8+BYPL_EOD!AD8</f>
        <v>9.02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39.56</v>
      </c>
      <c r="O8" s="154">
        <f t="shared" si="1"/>
        <v>3.9999999999999147E-2</v>
      </c>
      <c r="P8">
        <v>16.486653185035387</v>
      </c>
      <c r="Q8">
        <v>9.02912032355915</v>
      </c>
      <c r="R8">
        <v>0</v>
      </c>
      <c r="S8">
        <v>2.0720930232558139</v>
      </c>
      <c r="T8">
        <v>12.012133468149646</v>
      </c>
      <c r="U8" s="156">
        <f t="shared" si="2"/>
        <v>39.599999999999994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39.6</v>
      </c>
      <c r="E9">
        <f>GT!N9</f>
        <v>0</v>
      </c>
      <c r="F9">
        <f t="shared" si="4"/>
        <v>84</v>
      </c>
      <c r="G9">
        <f t="shared" si="5"/>
        <v>39.6</v>
      </c>
      <c r="H9" s="154"/>
      <c r="I9">
        <f>BRPL_EOD!AC9+BRPL_EOD!AD9</f>
        <v>16.47</v>
      </c>
      <c r="J9">
        <f>BYPL_EOD!AC9+BYPL_EOD!AD9</f>
        <v>9.02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39.56</v>
      </c>
      <c r="O9" s="154">
        <f t="shared" si="1"/>
        <v>3.9999999999999147E-2</v>
      </c>
      <c r="P9">
        <v>16.486653185035387</v>
      </c>
      <c r="Q9">
        <v>9.02912032355915</v>
      </c>
      <c r="R9">
        <v>0</v>
      </c>
      <c r="S9">
        <v>2.0720930232558139</v>
      </c>
      <c r="T9">
        <v>12.012133468149646</v>
      </c>
      <c r="U9" s="156">
        <f t="shared" si="2"/>
        <v>39.599999999999994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39.6</v>
      </c>
      <c r="E10">
        <f>GT!N10</f>
        <v>0</v>
      </c>
      <c r="F10">
        <f t="shared" si="4"/>
        <v>84</v>
      </c>
      <c r="G10">
        <f t="shared" si="5"/>
        <v>39.6</v>
      </c>
      <c r="H10" s="154"/>
      <c r="I10">
        <f>BRPL_EOD!AC10+BRPL_EOD!AD10</f>
        <v>16.47</v>
      </c>
      <c r="J10">
        <f>BYPL_EOD!AC10+BYPL_EOD!AD10</f>
        <v>9.02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39.56</v>
      </c>
      <c r="O10" s="154">
        <f t="shared" si="1"/>
        <v>3.9999999999999147E-2</v>
      </c>
      <c r="P10">
        <v>16.486653185035387</v>
      </c>
      <c r="Q10">
        <v>9.02912032355915</v>
      </c>
      <c r="R10">
        <v>0</v>
      </c>
      <c r="S10">
        <v>2.0720930232558139</v>
      </c>
      <c r="T10">
        <v>12.012133468149646</v>
      </c>
      <c r="U10" s="156">
        <f t="shared" si="2"/>
        <v>39.599999999999994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39.6</v>
      </c>
      <c r="E11">
        <f>GT!N11</f>
        <v>0</v>
      </c>
      <c r="F11">
        <f t="shared" si="4"/>
        <v>84</v>
      </c>
      <c r="G11">
        <f t="shared" si="5"/>
        <v>39.6</v>
      </c>
      <c r="H11" s="154"/>
      <c r="I11">
        <f>BRPL_EOD!AC11+BRPL_EOD!AD11</f>
        <v>16.47</v>
      </c>
      <c r="J11">
        <f>BYPL_EOD!AC11+BYPL_EOD!AD11</f>
        <v>9.02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39.56</v>
      </c>
      <c r="O11" s="154">
        <f t="shared" si="1"/>
        <v>3.9999999999999147E-2</v>
      </c>
      <c r="P11">
        <v>16.486653185035387</v>
      </c>
      <c r="Q11">
        <v>9.02912032355915</v>
      </c>
      <c r="R11">
        <v>0</v>
      </c>
      <c r="S11">
        <v>2.0720930232558139</v>
      </c>
      <c r="T11">
        <v>12.012133468149646</v>
      </c>
      <c r="U11" s="156">
        <f t="shared" si="2"/>
        <v>39.599999999999994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39.6</v>
      </c>
      <c r="E12">
        <f>GT!N12</f>
        <v>0</v>
      </c>
      <c r="F12">
        <f t="shared" si="4"/>
        <v>84</v>
      </c>
      <c r="G12">
        <f t="shared" si="5"/>
        <v>39.6</v>
      </c>
      <c r="H12" s="154"/>
      <c r="I12">
        <f>BRPL_EOD!AC12+BRPL_EOD!AD12</f>
        <v>16.47</v>
      </c>
      <c r="J12">
        <f>BYPL_EOD!AC12+BYPL_EOD!AD12</f>
        <v>9.02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39.56</v>
      </c>
      <c r="O12" s="154">
        <f t="shared" si="1"/>
        <v>3.9999999999999147E-2</v>
      </c>
      <c r="P12">
        <v>16.486653185035387</v>
      </c>
      <c r="Q12">
        <v>9.02912032355915</v>
      </c>
      <c r="R12">
        <v>0</v>
      </c>
      <c r="S12">
        <v>2.0720930232558139</v>
      </c>
      <c r="T12">
        <v>12.012133468149646</v>
      </c>
      <c r="U12" s="156">
        <f t="shared" si="2"/>
        <v>39.599999999999994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39.6</v>
      </c>
      <c r="E13">
        <f>GT!N13</f>
        <v>0</v>
      </c>
      <c r="F13">
        <f t="shared" si="4"/>
        <v>84</v>
      </c>
      <c r="G13">
        <f t="shared" si="5"/>
        <v>39.6</v>
      </c>
      <c r="H13" s="154"/>
      <c r="I13">
        <f>BRPL_EOD!AC13+BRPL_EOD!AD13</f>
        <v>16.47</v>
      </c>
      <c r="J13">
        <f>BYPL_EOD!AC13+BYPL_EOD!AD13</f>
        <v>9.02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39.56</v>
      </c>
      <c r="O13" s="154">
        <f t="shared" si="1"/>
        <v>3.9999999999999147E-2</v>
      </c>
      <c r="P13">
        <v>16.486653185035387</v>
      </c>
      <c r="Q13">
        <v>9.02912032355915</v>
      </c>
      <c r="R13">
        <v>0</v>
      </c>
      <c r="S13">
        <v>2.0720930232558139</v>
      </c>
      <c r="T13">
        <v>12.012133468149646</v>
      </c>
      <c r="U13" s="156">
        <f t="shared" si="2"/>
        <v>39.599999999999994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39.6</v>
      </c>
      <c r="E14">
        <f>GT!N14</f>
        <v>0</v>
      </c>
      <c r="F14">
        <f t="shared" si="4"/>
        <v>84</v>
      </c>
      <c r="G14">
        <f t="shared" si="5"/>
        <v>39.6</v>
      </c>
      <c r="H14" s="154"/>
      <c r="I14">
        <f>BRPL_EOD!AC14+BRPL_EOD!AD14</f>
        <v>16.47</v>
      </c>
      <c r="J14">
        <f>BYPL_EOD!AC14+BYPL_EOD!AD14</f>
        <v>9.02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39.56</v>
      </c>
      <c r="O14" s="154">
        <f t="shared" si="1"/>
        <v>3.9999999999999147E-2</v>
      </c>
      <c r="P14">
        <v>16.486653185035387</v>
      </c>
      <c r="Q14">
        <v>9.02912032355915</v>
      </c>
      <c r="R14">
        <v>0</v>
      </c>
      <c r="S14">
        <v>2.0720930232558139</v>
      </c>
      <c r="T14">
        <v>12.012133468149646</v>
      </c>
      <c r="U14" s="156">
        <f t="shared" si="2"/>
        <v>39.599999999999994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39.6</v>
      </c>
      <c r="E15">
        <f>GT!N15</f>
        <v>0</v>
      </c>
      <c r="F15">
        <f t="shared" si="4"/>
        <v>84</v>
      </c>
      <c r="G15">
        <f t="shared" si="5"/>
        <v>39.6</v>
      </c>
      <c r="H15" s="154"/>
      <c r="I15">
        <f>BRPL_EOD!AC15+BRPL_EOD!AD15</f>
        <v>16.47</v>
      </c>
      <c r="J15">
        <f>BYPL_EOD!AC15+BYPL_EOD!AD15</f>
        <v>9.02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39.56</v>
      </c>
      <c r="O15" s="154">
        <f t="shared" si="1"/>
        <v>3.9999999999999147E-2</v>
      </c>
      <c r="P15">
        <v>16.486653185035387</v>
      </c>
      <c r="Q15">
        <v>9.02912032355915</v>
      </c>
      <c r="R15">
        <v>0</v>
      </c>
      <c r="S15">
        <v>2.0720930232558139</v>
      </c>
      <c r="T15">
        <v>12.012133468149646</v>
      </c>
      <c r="U15" s="156">
        <f t="shared" si="2"/>
        <v>39.599999999999994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39.6</v>
      </c>
      <c r="E16">
        <f>GT!N16</f>
        <v>0</v>
      </c>
      <c r="F16">
        <f t="shared" si="4"/>
        <v>84</v>
      </c>
      <c r="G16">
        <f t="shared" si="5"/>
        <v>39.6</v>
      </c>
      <c r="H16" s="154"/>
      <c r="I16">
        <f>BRPL_EOD!AC16+BRPL_EOD!AD16</f>
        <v>16.47</v>
      </c>
      <c r="J16">
        <f>BYPL_EOD!AC16+BYPL_EOD!AD16</f>
        <v>9.02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39.56</v>
      </c>
      <c r="O16" s="154">
        <f t="shared" si="1"/>
        <v>3.9999999999999147E-2</v>
      </c>
      <c r="P16">
        <v>16.486653185035387</v>
      </c>
      <c r="Q16">
        <v>9.02912032355915</v>
      </c>
      <c r="R16">
        <v>0</v>
      </c>
      <c r="S16">
        <v>2.0720930232558139</v>
      </c>
      <c r="T16">
        <v>12.012133468149646</v>
      </c>
      <c r="U16" s="156">
        <f t="shared" si="2"/>
        <v>39.599999999999994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39.6</v>
      </c>
      <c r="E17">
        <f>GT!N17</f>
        <v>0</v>
      </c>
      <c r="F17">
        <f t="shared" si="4"/>
        <v>84</v>
      </c>
      <c r="G17">
        <f t="shared" si="5"/>
        <v>39.6</v>
      </c>
      <c r="H17" s="154"/>
      <c r="I17">
        <f>BRPL_EOD!AC17+BRPL_EOD!AD17</f>
        <v>16.47</v>
      </c>
      <c r="J17">
        <f>BYPL_EOD!AC17+BYPL_EOD!AD17</f>
        <v>9.02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39.56</v>
      </c>
      <c r="O17" s="154">
        <f t="shared" si="1"/>
        <v>3.9999999999999147E-2</v>
      </c>
      <c r="P17">
        <v>16.486653185035387</v>
      </c>
      <c r="Q17">
        <v>9.02912032355915</v>
      </c>
      <c r="R17">
        <v>0</v>
      </c>
      <c r="S17">
        <v>2.0720930232558139</v>
      </c>
      <c r="T17">
        <v>12.012133468149646</v>
      </c>
      <c r="U17" s="156">
        <f t="shared" si="2"/>
        <v>39.599999999999994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39.6</v>
      </c>
      <c r="E18">
        <f>GT!N18</f>
        <v>0</v>
      </c>
      <c r="F18">
        <f t="shared" si="4"/>
        <v>84</v>
      </c>
      <c r="G18">
        <f t="shared" si="5"/>
        <v>39.6</v>
      </c>
      <c r="H18" s="154"/>
      <c r="I18">
        <f>BRPL_EOD!AC18+BRPL_EOD!AD18</f>
        <v>16.47</v>
      </c>
      <c r="J18">
        <f>BYPL_EOD!AC18+BYPL_EOD!AD18</f>
        <v>9.02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39.56</v>
      </c>
      <c r="O18" s="154">
        <f t="shared" si="1"/>
        <v>3.9999999999999147E-2</v>
      </c>
      <c r="P18">
        <v>16.486653185035387</v>
      </c>
      <c r="Q18">
        <v>9.02912032355915</v>
      </c>
      <c r="R18">
        <v>0</v>
      </c>
      <c r="S18">
        <v>2.0720930232558139</v>
      </c>
      <c r="T18">
        <v>12.012133468149646</v>
      </c>
      <c r="U18" s="156">
        <f t="shared" si="2"/>
        <v>39.599999999999994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39.6</v>
      </c>
      <c r="E19">
        <f>GT!N19</f>
        <v>0</v>
      </c>
      <c r="F19">
        <f t="shared" si="4"/>
        <v>84</v>
      </c>
      <c r="G19">
        <f t="shared" si="5"/>
        <v>39.6</v>
      </c>
      <c r="H19" s="154"/>
      <c r="I19">
        <f>BRPL_EOD!AC19+BRPL_EOD!AD19</f>
        <v>16.47</v>
      </c>
      <c r="J19">
        <f>BYPL_EOD!AC19+BYPL_EOD!AD19</f>
        <v>9.02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39.56</v>
      </c>
      <c r="O19" s="154">
        <f t="shared" si="1"/>
        <v>3.9999999999999147E-2</v>
      </c>
      <c r="P19">
        <v>16.486653185035387</v>
      </c>
      <c r="Q19">
        <v>9.02912032355915</v>
      </c>
      <c r="R19">
        <v>0</v>
      </c>
      <c r="S19">
        <v>2.0720930232558139</v>
      </c>
      <c r="T19">
        <v>12.012133468149646</v>
      </c>
      <c r="U19" s="156">
        <f t="shared" si="2"/>
        <v>39.599999999999994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16.47</v>
      </c>
      <c r="J20">
        <f>BYPL_EOD!AC20+BYPL_EOD!AD20</f>
        <v>9.02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39.56</v>
      </c>
      <c r="O20" s="154">
        <f t="shared" si="1"/>
        <v>3.9999999999999147E-2</v>
      </c>
      <c r="P20">
        <v>16.486653185035387</v>
      </c>
      <c r="Q20">
        <v>9.02912032355915</v>
      </c>
      <c r="R20">
        <v>0</v>
      </c>
      <c r="S20">
        <v>2.0720930232558139</v>
      </c>
      <c r="T20">
        <v>12.012133468149646</v>
      </c>
      <c r="U20" s="156">
        <f t="shared" si="2"/>
        <v>39.599999999999994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16.47</v>
      </c>
      <c r="J21">
        <f>BYPL_EOD!AC21+BYPL_EOD!AD21</f>
        <v>9.02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39.56</v>
      </c>
      <c r="O21" s="154">
        <f t="shared" si="1"/>
        <v>3.9999999999999147E-2</v>
      </c>
      <c r="P21">
        <v>16.486653185035387</v>
      </c>
      <c r="Q21">
        <v>9.02912032355915</v>
      </c>
      <c r="R21">
        <v>0</v>
      </c>
      <c r="S21">
        <v>2.0720930232558139</v>
      </c>
      <c r="T21">
        <v>12.012133468149646</v>
      </c>
      <c r="U21" s="156">
        <f t="shared" si="2"/>
        <v>39.599999999999994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16.47</v>
      </c>
      <c r="J22">
        <f>BYPL_EOD!AC22+BYPL_EOD!AD22</f>
        <v>9.02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39.56</v>
      </c>
      <c r="O22" s="154">
        <f t="shared" si="1"/>
        <v>3.9999999999999147E-2</v>
      </c>
      <c r="P22">
        <v>16.486653185035387</v>
      </c>
      <c r="Q22">
        <v>9.02912032355915</v>
      </c>
      <c r="R22">
        <v>0</v>
      </c>
      <c r="S22">
        <v>2.0720930232558139</v>
      </c>
      <c r="T22">
        <v>12.012133468149646</v>
      </c>
      <c r="U22" s="156">
        <f t="shared" si="2"/>
        <v>39.599999999999994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15.67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38.58</v>
      </c>
      <c r="O23" s="154">
        <f t="shared" si="1"/>
        <v>2.0000000000003126E-2</v>
      </c>
      <c r="P23">
        <v>15.678123379989634</v>
      </c>
      <c r="Q23">
        <v>8.8445826853291862</v>
      </c>
      <c r="R23">
        <v>0</v>
      </c>
      <c r="S23">
        <v>2.0710730948678071</v>
      </c>
      <c r="T23">
        <v>12.006220839813375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15.67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38.58</v>
      </c>
      <c r="O24" s="154">
        <f t="shared" si="1"/>
        <v>2.0000000000003126E-2</v>
      </c>
      <c r="P24">
        <v>15.678123379989634</v>
      </c>
      <c r="Q24">
        <v>8.8445826853291862</v>
      </c>
      <c r="R24">
        <v>0</v>
      </c>
      <c r="S24">
        <v>2.0710730948678071</v>
      </c>
      <c r="T24">
        <v>12.006220839813375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15.67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38.58</v>
      </c>
      <c r="O25" s="154">
        <f t="shared" si="1"/>
        <v>2.0000000000003126E-2</v>
      </c>
      <c r="P25">
        <v>15.678123379989634</v>
      </c>
      <c r="Q25">
        <v>8.8445826853291862</v>
      </c>
      <c r="R25">
        <v>0</v>
      </c>
      <c r="S25">
        <v>2.0710730948678071</v>
      </c>
      <c r="T25">
        <v>12.006220839813375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15.67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38.58</v>
      </c>
      <c r="O26" s="154">
        <f t="shared" si="1"/>
        <v>2.0000000000003126E-2</v>
      </c>
      <c r="P26">
        <v>15.678123379989634</v>
      </c>
      <c r="Q26">
        <v>8.8445826853291862</v>
      </c>
      <c r="R26">
        <v>0</v>
      </c>
      <c r="S26">
        <v>2.0710730948678071</v>
      </c>
      <c r="T26">
        <v>12.006220839813375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15.67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38.58</v>
      </c>
      <c r="O27" s="154">
        <f t="shared" si="1"/>
        <v>2.0000000000003126E-2</v>
      </c>
      <c r="P27">
        <v>15.678123379989634</v>
      </c>
      <c r="Q27">
        <v>8.8445826853291862</v>
      </c>
      <c r="R27">
        <v>0</v>
      </c>
      <c r="S27">
        <v>2.0710730948678071</v>
      </c>
      <c r="T27">
        <v>12.006220839813375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15.67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38.58</v>
      </c>
      <c r="O28" s="154">
        <f t="shared" si="1"/>
        <v>2.0000000000003126E-2</v>
      </c>
      <c r="P28">
        <v>15.678123379989634</v>
      </c>
      <c r="Q28">
        <v>8.8445826853291862</v>
      </c>
      <c r="R28">
        <v>0</v>
      </c>
      <c r="S28">
        <v>2.0710730948678071</v>
      </c>
      <c r="T28">
        <v>12.006220839813375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15.67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38.58</v>
      </c>
      <c r="O29" s="154">
        <f t="shared" si="1"/>
        <v>2.0000000000003126E-2</v>
      </c>
      <c r="P29">
        <v>15.678123379989634</v>
      </c>
      <c r="Q29">
        <v>8.8445826853291862</v>
      </c>
      <c r="R29">
        <v>0</v>
      </c>
      <c r="S29">
        <v>2.0710730948678071</v>
      </c>
      <c r="T29">
        <v>12.006220839813375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15.67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38.58</v>
      </c>
      <c r="O30" s="154">
        <f t="shared" si="1"/>
        <v>2.0000000000003126E-2</v>
      </c>
      <c r="P30">
        <v>15.678123379989634</v>
      </c>
      <c r="Q30">
        <v>8.8445826853291862</v>
      </c>
      <c r="R30">
        <v>0</v>
      </c>
      <c r="S30">
        <v>2.0710730948678071</v>
      </c>
      <c r="T30">
        <v>12.006220839813375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15.67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38.58</v>
      </c>
      <c r="O31" s="154">
        <f t="shared" si="1"/>
        <v>2.0000000000003126E-2</v>
      </c>
      <c r="P31">
        <v>15.678123379989634</v>
      </c>
      <c r="Q31">
        <v>8.8445826853291862</v>
      </c>
      <c r="R31">
        <v>0</v>
      </c>
      <c r="S31">
        <v>2.0710730948678071</v>
      </c>
      <c r="T31">
        <v>12.006220839813375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15.67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38.58</v>
      </c>
      <c r="O32" s="154">
        <f t="shared" si="1"/>
        <v>2.0000000000003126E-2</v>
      </c>
      <c r="P32">
        <v>15.678123379989634</v>
      </c>
      <c r="Q32">
        <v>8.8445826853291862</v>
      </c>
      <c r="R32">
        <v>0</v>
      </c>
      <c r="S32">
        <v>2.0710730948678071</v>
      </c>
      <c r="T32">
        <v>12.006220839813375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15.67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38.58</v>
      </c>
      <c r="O33" s="154">
        <f t="shared" si="1"/>
        <v>2.0000000000003126E-2</v>
      </c>
      <c r="P33">
        <v>15.678123379989634</v>
      </c>
      <c r="Q33">
        <v>8.8445826853291862</v>
      </c>
      <c r="R33">
        <v>0</v>
      </c>
      <c r="S33">
        <v>2.0710730948678071</v>
      </c>
      <c r="T33">
        <v>12.006220839813375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15.67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38.58</v>
      </c>
      <c r="O34" s="154">
        <f t="shared" si="1"/>
        <v>2.0000000000003126E-2</v>
      </c>
      <c r="P34">
        <v>15.678123379989634</v>
      </c>
      <c r="Q34">
        <v>8.8445826853291862</v>
      </c>
      <c r="R34">
        <v>0</v>
      </c>
      <c r="S34">
        <v>2.0710730948678071</v>
      </c>
      <c r="T34">
        <v>12.006220839813375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15.67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38.58</v>
      </c>
      <c r="O35" s="154">
        <f t="shared" si="1"/>
        <v>2.0000000000003126E-2</v>
      </c>
      <c r="P35">
        <v>15.678123379989634</v>
      </c>
      <c r="Q35">
        <v>8.8445826853291862</v>
      </c>
      <c r="R35">
        <v>0</v>
      </c>
      <c r="S35">
        <v>2.0710730948678071</v>
      </c>
      <c r="T35">
        <v>12.006220839813375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15.67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38.58</v>
      </c>
      <c r="O36" s="154">
        <f t="shared" si="1"/>
        <v>2.0000000000003126E-2</v>
      </c>
      <c r="P36">
        <v>15.678123379989634</v>
      </c>
      <c r="Q36">
        <v>8.8445826853291862</v>
      </c>
      <c r="R36">
        <v>0</v>
      </c>
      <c r="S36">
        <v>2.0710730948678071</v>
      </c>
      <c r="T36">
        <v>12.006220839813375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9.3000000000000007</v>
      </c>
      <c r="J37">
        <f>BYPL_EOD!AC37+BYPL_EOD!AD37</f>
        <v>20.98</v>
      </c>
      <c r="K37">
        <f>MES_EOD!AC37+MES_EOD!AD37</f>
        <v>0</v>
      </c>
      <c r="L37">
        <f>NDMC_EOD!AC37+NDMC_EOD!AD37</f>
        <v>1.28</v>
      </c>
      <c r="M37">
        <f>TPDDL_EOD!AC37+TPDDL_EOD!AD37</f>
        <v>7.44</v>
      </c>
      <c r="N37">
        <f t="shared" si="0"/>
        <v>39</v>
      </c>
      <c r="O37" s="154">
        <f t="shared" si="1"/>
        <v>-0.39999999999999858</v>
      </c>
      <c r="P37">
        <v>9.2046153846153853</v>
      </c>
      <c r="Q37">
        <v>20.764820512820513</v>
      </c>
      <c r="R37">
        <v>0</v>
      </c>
      <c r="S37">
        <v>1.2668717948717949</v>
      </c>
      <c r="T37">
        <v>7.3636923076923084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9.3000000000000007</v>
      </c>
      <c r="J38">
        <f>BYPL_EOD!AC38+BYPL_EOD!AD38</f>
        <v>20.98</v>
      </c>
      <c r="K38">
        <f>MES_EOD!AC38+MES_EOD!AD38</f>
        <v>0</v>
      </c>
      <c r="L38">
        <f>NDMC_EOD!AC38+NDMC_EOD!AD38</f>
        <v>1.28</v>
      </c>
      <c r="M38">
        <f>TPDDL_EOD!AC38+TPDDL_EOD!AD38</f>
        <v>7.44</v>
      </c>
      <c r="N38">
        <f t="shared" si="0"/>
        <v>39</v>
      </c>
      <c r="O38" s="154">
        <f t="shared" si="1"/>
        <v>-0.39999999999999858</v>
      </c>
      <c r="P38">
        <v>9.2046153846153853</v>
      </c>
      <c r="Q38">
        <v>20.764820512820513</v>
      </c>
      <c r="R38">
        <v>0</v>
      </c>
      <c r="S38">
        <v>1.2668717948717949</v>
      </c>
      <c r="T38">
        <v>7.3636923076923084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9.3000000000000007</v>
      </c>
      <c r="J39">
        <f>BYPL_EOD!AC39+BYPL_EOD!AD39</f>
        <v>20.98</v>
      </c>
      <c r="K39">
        <f>MES_EOD!AC39+MES_EOD!AD39</f>
        <v>0</v>
      </c>
      <c r="L39">
        <f>NDMC_EOD!AC39+NDMC_EOD!AD39</f>
        <v>1.28</v>
      </c>
      <c r="M39">
        <f>TPDDL_EOD!AC39+TPDDL_EOD!AD39</f>
        <v>7.44</v>
      </c>
      <c r="N39">
        <f t="shared" si="0"/>
        <v>39</v>
      </c>
      <c r="O39" s="154">
        <f t="shared" si="1"/>
        <v>-0.70000000000000284</v>
      </c>
      <c r="P39">
        <v>9.1330769230769224</v>
      </c>
      <c r="Q39">
        <v>20.603435897435897</v>
      </c>
      <c r="R39">
        <v>0</v>
      </c>
      <c r="S39">
        <v>1.2570256410256408</v>
      </c>
      <c r="T39">
        <v>7.3064615384615381</v>
      </c>
      <c r="U39" s="156">
        <f t="shared" si="2"/>
        <v>38.300000000000004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9.3000000000000007</v>
      </c>
      <c r="J40">
        <f>BYPL_EOD!AC40+BYPL_EOD!AD40</f>
        <v>20.98</v>
      </c>
      <c r="K40">
        <f>MES_EOD!AC40+MES_EOD!AD40</f>
        <v>0</v>
      </c>
      <c r="L40">
        <f>NDMC_EOD!AC40+NDMC_EOD!AD40</f>
        <v>1.28</v>
      </c>
      <c r="M40">
        <f>TPDDL_EOD!AC40+TPDDL_EOD!AD40</f>
        <v>7.44</v>
      </c>
      <c r="N40">
        <f t="shared" si="0"/>
        <v>39</v>
      </c>
      <c r="O40" s="154">
        <f t="shared" si="1"/>
        <v>-0.70000000000000284</v>
      </c>
      <c r="P40">
        <v>9.1330769230769224</v>
      </c>
      <c r="Q40">
        <v>20.603435897435897</v>
      </c>
      <c r="R40">
        <v>0</v>
      </c>
      <c r="S40">
        <v>1.2570256410256408</v>
      </c>
      <c r="T40">
        <v>7.3064615384615381</v>
      </c>
      <c r="U40" s="156">
        <f t="shared" si="2"/>
        <v>38.300000000000004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9.3000000000000007</v>
      </c>
      <c r="J41">
        <f>BYPL_EOD!AC41+BYPL_EOD!AD41</f>
        <v>20.98</v>
      </c>
      <c r="K41">
        <f>MES_EOD!AC41+MES_EOD!AD41</f>
        <v>0</v>
      </c>
      <c r="L41">
        <f>NDMC_EOD!AC41+NDMC_EOD!AD41</f>
        <v>1.28</v>
      </c>
      <c r="M41">
        <f>TPDDL_EOD!AC41+TPDDL_EOD!AD41</f>
        <v>7.44</v>
      </c>
      <c r="N41">
        <f t="shared" si="0"/>
        <v>39</v>
      </c>
      <c r="O41" s="154">
        <f t="shared" si="1"/>
        <v>-0.70000000000000284</v>
      </c>
      <c r="P41">
        <v>9.1330769230769224</v>
      </c>
      <c r="Q41">
        <v>20.603435897435897</v>
      </c>
      <c r="R41">
        <v>0</v>
      </c>
      <c r="S41">
        <v>1.2570256410256408</v>
      </c>
      <c r="T41">
        <v>7.3064615384615381</v>
      </c>
      <c r="U41" s="156">
        <f t="shared" si="2"/>
        <v>38.300000000000004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9.3000000000000007</v>
      </c>
      <c r="J42">
        <f>BYPL_EOD!AC42+BYPL_EOD!AD42</f>
        <v>20.98</v>
      </c>
      <c r="K42">
        <f>MES_EOD!AC42+MES_EOD!AD42</f>
        <v>0</v>
      </c>
      <c r="L42">
        <f>NDMC_EOD!AC42+NDMC_EOD!AD42</f>
        <v>1.28</v>
      </c>
      <c r="M42">
        <f>TPDDL_EOD!AC42+TPDDL_EOD!AD42</f>
        <v>7.44</v>
      </c>
      <c r="N42">
        <f t="shared" si="0"/>
        <v>39</v>
      </c>
      <c r="O42" s="154">
        <f t="shared" si="1"/>
        <v>-0.70000000000000284</v>
      </c>
      <c r="P42">
        <v>9.1330769230769224</v>
      </c>
      <c r="Q42">
        <v>20.603435897435897</v>
      </c>
      <c r="R42">
        <v>0</v>
      </c>
      <c r="S42">
        <v>1.2570256410256408</v>
      </c>
      <c r="T42">
        <v>7.3064615384615381</v>
      </c>
      <c r="U42" s="156">
        <f t="shared" si="2"/>
        <v>38.300000000000004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39.299999999999997</v>
      </c>
      <c r="E43">
        <f>GT!N43</f>
        <v>0</v>
      </c>
      <c r="F43">
        <f t="shared" si="4"/>
        <v>84</v>
      </c>
      <c r="G43">
        <f t="shared" si="5"/>
        <v>39.299999999999997</v>
      </c>
      <c r="H43" s="154"/>
      <c r="I43">
        <f>BRPL_EOD!AC43+BRPL_EOD!AD43</f>
        <v>9.5399999999999991</v>
      </c>
      <c r="J43">
        <f>BYPL_EOD!AC43+BYPL_EOD!AD43</f>
        <v>21.52</v>
      </c>
      <c r="K43">
        <f>MES_EOD!AC43+MES_EOD!AD43</f>
        <v>0</v>
      </c>
      <c r="L43">
        <f>NDMC_EOD!AC43+NDMC_EOD!AD43</f>
        <v>1.32</v>
      </c>
      <c r="M43">
        <f>TPDDL_EOD!AC43+TPDDL_EOD!AD43</f>
        <v>7.63</v>
      </c>
      <c r="N43">
        <f t="shared" si="0"/>
        <v>40.01</v>
      </c>
      <c r="O43" s="154">
        <f t="shared" si="1"/>
        <v>-0.71000000000000085</v>
      </c>
      <c r="P43">
        <v>9.3707073231692064</v>
      </c>
      <c r="Q43">
        <v>21.138115471132217</v>
      </c>
      <c r="R43">
        <v>0</v>
      </c>
      <c r="S43">
        <v>1.296575856035991</v>
      </c>
      <c r="T43">
        <v>7.4946013496625845</v>
      </c>
      <c r="U43" s="156">
        <f t="shared" si="2"/>
        <v>39.299999999999997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39.299999999999997</v>
      </c>
      <c r="E44">
        <f>GT!N44</f>
        <v>0</v>
      </c>
      <c r="F44">
        <f t="shared" si="4"/>
        <v>84</v>
      </c>
      <c r="G44">
        <f t="shared" si="5"/>
        <v>39.299999999999997</v>
      </c>
      <c r="H44" s="154"/>
      <c r="I44">
        <f>BRPL_EOD!AC44+BRPL_EOD!AD44</f>
        <v>9.5399999999999991</v>
      </c>
      <c r="J44">
        <f>BYPL_EOD!AC44+BYPL_EOD!AD44</f>
        <v>21.52</v>
      </c>
      <c r="K44">
        <f>MES_EOD!AC44+MES_EOD!AD44</f>
        <v>0</v>
      </c>
      <c r="L44">
        <f>NDMC_EOD!AC44+NDMC_EOD!AD44</f>
        <v>1.32</v>
      </c>
      <c r="M44">
        <f>TPDDL_EOD!AC44+TPDDL_EOD!AD44</f>
        <v>7.63</v>
      </c>
      <c r="N44">
        <f t="shared" si="0"/>
        <v>40.01</v>
      </c>
      <c r="O44" s="154">
        <f t="shared" si="1"/>
        <v>-0.71000000000000085</v>
      </c>
      <c r="P44">
        <v>9.3707073231692064</v>
      </c>
      <c r="Q44">
        <v>21.138115471132217</v>
      </c>
      <c r="R44">
        <v>0</v>
      </c>
      <c r="S44">
        <v>1.296575856035991</v>
      </c>
      <c r="T44">
        <v>7.4946013496625845</v>
      </c>
      <c r="U44" s="156">
        <f t="shared" si="2"/>
        <v>39.299999999999997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39.299999999999997</v>
      </c>
      <c r="E45">
        <f>GT!N45</f>
        <v>0</v>
      </c>
      <c r="F45">
        <f t="shared" si="4"/>
        <v>84</v>
      </c>
      <c r="G45">
        <f t="shared" si="5"/>
        <v>39.299999999999997</v>
      </c>
      <c r="H45" s="154"/>
      <c r="I45">
        <f>BRPL_EOD!AC45+BRPL_EOD!AD45</f>
        <v>9.5399999999999991</v>
      </c>
      <c r="J45">
        <f>BYPL_EOD!AC45+BYPL_EOD!AD45</f>
        <v>21.52</v>
      </c>
      <c r="K45">
        <f>MES_EOD!AC45+MES_EOD!AD45</f>
        <v>0</v>
      </c>
      <c r="L45">
        <f>NDMC_EOD!AC45+NDMC_EOD!AD45</f>
        <v>1.32</v>
      </c>
      <c r="M45">
        <f>TPDDL_EOD!AC45+TPDDL_EOD!AD45</f>
        <v>7.63</v>
      </c>
      <c r="N45">
        <f t="shared" si="0"/>
        <v>40.01</v>
      </c>
      <c r="O45" s="154">
        <f t="shared" si="1"/>
        <v>-0.71000000000000085</v>
      </c>
      <c r="P45">
        <v>9.3707073231692064</v>
      </c>
      <c r="Q45">
        <v>21.138115471132217</v>
      </c>
      <c r="R45">
        <v>0</v>
      </c>
      <c r="S45">
        <v>1.296575856035991</v>
      </c>
      <c r="T45">
        <v>7.4946013496625845</v>
      </c>
      <c r="U45" s="156">
        <f t="shared" si="2"/>
        <v>39.299999999999997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39.299999999999997</v>
      </c>
      <c r="E46">
        <f>GT!N46</f>
        <v>0</v>
      </c>
      <c r="F46">
        <f t="shared" si="4"/>
        <v>84</v>
      </c>
      <c r="G46">
        <f t="shared" si="5"/>
        <v>39.299999999999997</v>
      </c>
      <c r="H46" s="154"/>
      <c r="I46">
        <f>BRPL_EOD!AC46+BRPL_EOD!AD46</f>
        <v>9.5399999999999991</v>
      </c>
      <c r="J46">
        <f>BYPL_EOD!AC46+BYPL_EOD!AD46</f>
        <v>21.52</v>
      </c>
      <c r="K46">
        <f>MES_EOD!AC46+MES_EOD!AD46</f>
        <v>0</v>
      </c>
      <c r="L46">
        <f>NDMC_EOD!AC46+NDMC_EOD!AD46</f>
        <v>1.32</v>
      </c>
      <c r="M46">
        <f>TPDDL_EOD!AC46+TPDDL_EOD!AD46</f>
        <v>7.63</v>
      </c>
      <c r="N46">
        <f t="shared" si="0"/>
        <v>40.01</v>
      </c>
      <c r="O46" s="154">
        <f t="shared" si="1"/>
        <v>-0.71000000000000085</v>
      </c>
      <c r="P46">
        <v>9.3707073231692064</v>
      </c>
      <c r="Q46">
        <v>21.138115471132217</v>
      </c>
      <c r="R46">
        <v>0</v>
      </c>
      <c r="S46">
        <v>1.296575856035991</v>
      </c>
      <c r="T46">
        <v>7.4946013496625845</v>
      </c>
      <c r="U46" s="156">
        <f t="shared" si="2"/>
        <v>39.299999999999997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39.299999999999997</v>
      </c>
      <c r="E47">
        <f>GT!N47</f>
        <v>0</v>
      </c>
      <c r="F47">
        <f t="shared" si="4"/>
        <v>84</v>
      </c>
      <c r="G47">
        <f t="shared" si="5"/>
        <v>39.299999999999997</v>
      </c>
      <c r="H47" s="154"/>
      <c r="I47">
        <f>BRPL_EOD!AC47+BRPL_EOD!AD47</f>
        <v>16.47</v>
      </c>
      <c r="J47">
        <f>BYPL_EOD!AC47+BYPL_EOD!AD47</f>
        <v>9.02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39.56</v>
      </c>
      <c r="O47" s="154">
        <f t="shared" si="1"/>
        <v>-0.26000000000000512</v>
      </c>
      <c r="P47">
        <v>16.361754297269968</v>
      </c>
      <c r="Q47">
        <v>8.9607178968655194</v>
      </c>
      <c r="R47">
        <v>0</v>
      </c>
      <c r="S47">
        <v>2.0563953488372091</v>
      </c>
      <c r="T47">
        <v>11.9211324570273</v>
      </c>
      <c r="U47" s="156">
        <f t="shared" si="2"/>
        <v>39.299999999999997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39.299999999999997</v>
      </c>
      <c r="E48">
        <f>GT!N48</f>
        <v>0</v>
      </c>
      <c r="F48">
        <f t="shared" si="4"/>
        <v>84</v>
      </c>
      <c r="G48">
        <f t="shared" si="5"/>
        <v>39.299999999999997</v>
      </c>
      <c r="H48" s="154"/>
      <c r="I48">
        <f>BRPL_EOD!AC48+BRPL_EOD!AD48</f>
        <v>16.47</v>
      </c>
      <c r="J48">
        <f>BYPL_EOD!AC48+BYPL_EOD!AD48</f>
        <v>9.02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39.56</v>
      </c>
      <c r="O48" s="154">
        <f t="shared" si="1"/>
        <v>-0.26000000000000512</v>
      </c>
      <c r="P48">
        <v>16.361754297269968</v>
      </c>
      <c r="Q48">
        <v>8.9607178968655194</v>
      </c>
      <c r="R48">
        <v>0</v>
      </c>
      <c r="S48">
        <v>2.0563953488372091</v>
      </c>
      <c r="T48">
        <v>11.9211324570273</v>
      </c>
      <c r="U48" s="156">
        <f t="shared" si="2"/>
        <v>39.299999999999997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39.299999999999997</v>
      </c>
      <c r="E49">
        <f>GT!N49</f>
        <v>0</v>
      </c>
      <c r="F49">
        <f t="shared" si="4"/>
        <v>84</v>
      </c>
      <c r="G49">
        <f t="shared" si="5"/>
        <v>39.299999999999997</v>
      </c>
      <c r="H49" s="154"/>
      <c r="I49">
        <f>BRPL_EOD!AC49+BRPL_EOD!AD49</f>
        <v>16.47</v>
      </c>
      <c r="J49">
        <f>BYPL_EOD!AC49+BYPL_EOD!AD49</f>
        <v>9.02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39.56</v>
      </c>
      <c r="O49" s="154">
        <f t="shared" si="1"/>
        <v>-0.26000000000000512</v>
      </c>
      <c r="P49">
        <v>16.361754297269968</v>
      </c>
      <c r="Q49">
        <v>8.9607178968655194</v>
      </c>
      <c r="R49">
        <v>0</v>
      </c>
      <c r="S49">
        <v>2.0563953488372091</v>
      </c>
      <c r="T49">
        <v>11.9211324570273</v>
      </c>
      <c r="U49" s="156">
        <f t="shared" si="2"/>
        <v>39.299999999999997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39.299999999999997</v>
      </c>
      <c r="E50">
        <f>GT!N50</f>
        <v>0</v>
      </c>
      <c r="F50">
        <f t="shared" si="4"/>
        <v>84</v>
      </c>
      <c r="G50">
        <f t="shared" si="5"/>
        <v>39.299999999999997</v>
      </c>
      <c r="H50" s="154"/>
      <c r="I50">
        <f>BRPL_EOD!AC50+BRPL_EOD!AD50</f>
        <v>16.47</v>
      </c>
      <c r="J50">
        <f>BYPL_EOD!AC50+BYPL_EOD!AD50</f>
        <v>9.02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39.56</v>
      </c>
      <c r="O50" s="154">
        <f t="shared" si="1"/>
        <v>-0.26000000000000512</v>
      </c>
      <c r="P50">
        <v>16.361754297269968</v>
      </c>
      <c r="Q50">
        <v>8.9607178968655194</v>
      </c>
      <c r="R50">
        <v>0</v>
      </c>
      <c r="S50">
        <v>2.0563953488372091</v>
      </c>
      <c r="T50">
        <v>11.9211324570273</v>
      </c>
      <c r="U50" s="156">
        <f t="shared" si="2"/>
        <v>39.299999999999997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39.299999999999997</v>
      </c>
      <c r="E51">
        <f>GT!N51</f>
        <v>0</v>
      </c>
      <c r="F51">
        <f t="shared" si="4"/>
        <v>84</v>
      </c>
      <c r="G51">
        <f t="shared" si="5"/>
        <v>39.299999999999997</v>
      </c>
      <c r="H51" s="154"/>
      <c r="I51">
        <f>BRPL_EOD!AC51+BRPL_EOD!AD51</f>
        <v>10.19</v>
      </c>
      <c r="J51">
        <f>BYPL_EOD!AC51+BYPL_EOD!AD51</f>
        <v>20.260000000000002</v>
      </c>
      <c r="K51">
        <f>MES_EOD!AC51+MES_EOD!AD51</f>
        <v>0</v>
      </c>
      <c r="L51">
        <f>NDMC_EOD!AC51+NDMC_EOD!AD51</f>
        <v>1.41</v>
      </c>
      <c r="M51">
        <f>TPDDL_EOD!AC51+TPDDL_EOD!AD51</f>
        <v>8.15</v>
      </c>
      <c r="N51">
        <f t="shared" si="0"/>
        <v>40.010000000000005</v>
      </c>
      <c r="O51" s="154">
        <f t="shared" si="1"/>
        <v>-0.71000000000000796</v>
      </c>
      <c r="P51">
        <v>10.009172706823291</v>
      </c>
      <c r="Q51">
        <v>19.900474881279678</v>
      </c>
      <c r="R51">
        <v>0</v>
      </c>
      <c r="S51">
        <v>1.3849787553111719</v>
      </c>
      <c r="T51">
        <v>8.0053736565858529</v>
      </c>
      <c r="U51" s="156">
        <f t="shared" si="2"/>
        <v>39.299999999999997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39.299999999999997</v>
      </c>
      <c r="E52">
        <f>GT!N52</f>
        <v>0</v>
      </c>
      <c r="F52">
        <f t="shared" si="4"/>
        <v>84</v>
      </c>
      <c r="G52">
        <f t="shared" si="5"/>
        <v>39.299999999999997</v>
      </c>
      <c r="H52" s="154"/>
      <c r="I52">
        <f>BRPL_EOD!AC52+BRPL_EOD!AD52</f>
        <v>10.19</v>
      </c>
      <c r="J52">
        <f>BYPL_EOD!AC52+BYPL_EOD!AD52</f>
        <v>20.260000000000002</v>
      </c>
      <c r="K52">
        <f>MES_EOD!AC52+MES_EOD!AD52</f>
        <v>0</v>
      </c>
      <c r="L52">
        <f>NDMC_EOD!AC52+NDMC_EOD!AD52</f>
        <v>1.41</v>
      </c>
      <c r="M52">
        <f>TPDDL_EOD!AC52+TPDDL_EOD!AD52</f>
        <v>8.15</v>
      </c>
      <c r="N52">
        <f t="shared" si="0"/>
        <v>40.010000000000005</v>
      </c>
      <c r="O52" s="154">
        <f t="shared" si="1"/>
        <v>-0.71000000000000796</v>
      </c>
      <c r="P52">
        <v>10.009172706823291</v>
      </c>
      <c r="Q52">
        <v>19.900474881279678</v>
      </c>
      <c r="R52">
        <v>0</v>
      </c>
      <c r="S52">
        <v>1.3849787553111719</v>
      </c>
      <c r="T52">
        <v>8.0053736565858529</v>
      </c>
      <c r="U52" s="156">
        <f t="shared" si="2"/>
        <v>39.299999999999997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15.67</v>
      </c>
      <c r="J53">
        <f>BYPL_EOD!AC53+BYPL_EOD!AD53</f>
        <v>8.84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38.58</v>
      </c>
      <c r="O53" s="154">
        <f t="shared" si="1"/>
        <v>-0.28000000000000114</v>
      </c>
      <c r="P53">
        <v>15.556272680145153</v>
      </c>
      <c r="Q53">
        <v>8.7758424053913942</v>
      </c>
      <c r="R53">
        <v>0</v>
      </c>
      <c r="S53">
        <v>2.0549766718506994</v>
      </c>
      <c r="T53">
        <v>11.912908242612753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15.67</v>
      </c>
      <c r="J54">
        <f>BYPL_EOD!AC54+BYPL_EOD!AD54</f>
        <v>8.84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38.58</v>
      </c>
      <c r="O54" s="154">
        <f t="shared" si="1"/>
        <v>-0.28000000000000114</v>
      </c>
      <c r="P54">
        <v>15.556272680145153</v>
      </c>
      <c r="Q54">
        <v>8.7758424053913942</v>
      </c>
      <c r="R54">
        <v>0</v>
      </c>
      <c r="S54">
        <v>2.0549766718506994</v>
      </c>
      <c r="T54">
        <v>11.912908242612753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15.67</v>
      </c>
      <c r="J55">
        <f>BYPL_EOD!AC55+BYPL_EOD!AD55</f>
        <v>8.84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38.58</v>
      </c>
      <c r="O55" s="154">
        <f t="shared" si="1"/>
        <v>-0.28000000000000114</v>
      </c>
      <c r="P55">
        <v>15.556272680145153</v>
      </c>
      <c r="Q55">
        <v>8.7758424053913942</v>
      </c>
      <c r="R55">
        <v>0</v>
      </c>
      <c r="S55">
        <v>2.0549766718506994</v>
      </c>
      <c r="T55">
        <v>11.912908242612753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15.67</v>
      </c>
      <c r="J56">
        <f>BYPL_EOD!AC56+BYPL_EOD!AD56</f>
        <v>8.84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38.58</v>
      </c>
      <c r="O56" s="154">
        <f t="shared" si="1"/>
        <v>-0.28000000000000114</v>
      </c>
      <c r="P56">
        <v>15.556272680145153</v>
      </c>
      <c r="Q56">
        <v>8.7758424053913942</v>
      </c>
      <c r="R56">
        <v>0</v>
      </c>
      <c r="S56">
        <v>2.0549766718506994</v>
      </c>
      <c r="T56">
        <v>11.912908242612753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15.67</v>
      </c>
      <c r="J57">
        <f>BYPL_EOD!AC57+BYPL_EOD!AD57</f>
        <v>8.84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38.58</v>
      </c>
      <c r="O57" s="154">
        <f t="shared" si="1"/>
        <v>-0.28000000000000114</v>
      </c>
      <c r="P57">
        <v>15.556272680145153</v>
      </c>
      <c r="Q57">
        <v>8.7758424053913942</v>
      </c>
      <c r="R57">
        <v>0</v>
      </c>
      <c r="S57">
        <v>2.0549766718506994</v>
      </c>
      <c r="T57">
        <v>11.912908242612753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15.67</v>
      </c>
      <c r="J58">
        <f>BYPL_EOD!AC58+BYPL_EOD!AD58</f>
        <v>8.84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38.58</v>
      </c>
      <c r="O58" s="154">
        <f t="shared" si="1"/>
        <v>-0.28000000000000114</v>
      </c>
      <c r="P58">
        <v>15.556272680145153</v>
      </c>
      <c r="Q58">
        <v>8.7758424053913942</v>
      </c>
      <c r="R58">
        <v>0</v>
      </c>
      <c r="S58">
        <v>2.0549766718506994</v>
      </c>
      <c r="T58">
        <v>11.912908242612753</v>
      </c>
      <c r="U58" s="156">
        <f t="shared" si="2"/>
        <v>38.299999999999997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37.299999999999997</v>
      </c>
      <c r="E59">
        <f>GT!N59</f>
        <v>0</v>
      </c>
      <c r="F59">
        <f t="shared" si="4"/>
        <v>84</v>
      </c>
      <c r="G59">
        <f t="shared" si="5"/>
        <v>37.299999999999997</v>
      </c>
      <c r="H59" s="154"/>
      <c r="I59">
        <f>BRPL_EOD!AC59+BRPL_EOD!AD59</f>
        <v>15</v>
      </c>
      <c r="J59">
        <f>BYPL_EOD!AC59+BYPL_EOD!AD59</f>
        <v>8.84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37.909999999999997</v>
      </c>
      <c r="O59" s="154">
        <f t="shared" si="1"/>
        <v>-0.60999999999999943</v>
      </c>
      <c r="P59">
        <v>14.758638881561593</v>
      </c>
      <c r="Q59">
        <v>8.6977578475336319</v>
      </c>
      <c r="R59">
        <v>0</v>
      </c>
      <c r="S59">
        <v>2.0366921656554999</v>
      </c>
      <c r="T59">
        <v>11.806911105249275</v>
      </c>
      <c r="U59" s="156">
        <f t="shared" si="2"/>
        <v>37.299999999999997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37.299999999999997</v>
      </c>
      <c r="E60">
        <f>GT!N60</f>
        <v>0</v>
      </c>
      <c r="F60">
        <f t="shared" si="4"/>
        <v>84</v>
      </c>
      <c r="G60">
        <f t="shared" si="5"/>
        <v>37.299999999999997</v>
      </c>
      <c r="H60" s="154"/>
      <c r="I60">
        <f>BRPL_EOD!AC60+BRPL_EOD!AD60</f>
        <v>15</v>
      </c>
      <c r="J60">
        <f>BYPL_EOD!AC60+BYPL_EOD!AD60</f>
        <v>8.84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37.909999999999997</v>
      </c>
      <c r="O60" s="154">
        <f t="shared" si="1"/>
        <v>-0.60999999999999943</v>
      </c>
      <c r="P60">
        <v>14.758638881561593</v>
      </c>
      <c r="Q60">
        <v>8.6977578475336319</v>
      </c>
      <c r="R60">
        <v>0</v>
      </c>
      <c r="S60">
        <v>2.0366921656554999</v>
      </c>
      <c r="T60">
        <v>11.806911105249275</v>
      </c>
      <c r="U60" s="156">
        <f t="shared" si="2"/>
        <v>37.299999999999997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37.299999999999997</v>
      </c>
      <c r="E61">
        <f>GT!N61</f>
        <v>0</v>
      </c>
      <c r="F61">
        <f t="shared" si="4"/>
        <v>84</v>
      </c>
      <c r="G61">
        <f t="shared" si="5"/>
        <v>37.299999999999997</v>
      </c>
      <c r="H61" s="154"/>
      <c r="I61">
        <f>BRPL_EOD!AC61+BRPL_EOD!AD61</f>
        <v>15</v>
      </c>
      <c r="J61">
        <f>BYPL_EOD!AC61+BYPL_EOD!AD61</f>
        <v>8.84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37.909999999999997</v>
      </c>
      <c r="O61" s="154">
        <f t="shared" si="1"/>
        <v>-0.60999999999999943</v>
      </c>
      <c r="P61">
        <v>14.758638881561593</v>
      </c>
      <c r="Q61">
        <v>8.6977578475336319</v>
      </c>
      <c r="R61">
        <v>0</v>
      </c>
      <c r="S61">
        <v>2.0366921656554999</v>
      </c>
      <c r="T61">
        <v>11.806911105249275</v>
      </c>
      <c r="U61" s="156">
        <f t="shared" si="2"/>
        <v>37.299999999999997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37.299999999999997</v>
      </c>
      <c r="E62">
        <f>GT!N62</f>
        <v>0</v>
      </c>
      <c r="F62">
        <f t="shared" si="4"/>
        <v>84</v>
      </c>
      <c r="G62">
        <f t="shared" si="5"/>
        <v>37.299999999999997</v>
      </c>
      <c r="H62" s="154"/>
      <c r="I62">
        <f>BRPL_EOD!AC62+BRPL_EOD!AD62</f>
        <v>15</v>
      </c>
      <c r="J62">
        <f>BYPL_EOD!AC62+BYPL_EOD!AD62</f>
        <v>8.84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37.909999999999997</v>
      </c>
      <c r="O62" s="154">
        <f t="shared" si="1"/>
        <v>-0.60999999999999943</v>
      </c>
      <c r="P62">
        <v>14.758638881561593</v>
      </c>
      <c r="Q62">
        <v>8.6977578475336319</v>
      </c>
      <c r="R62">
        <v>0</v>
      </c>
      <c r="S62">
        <v>2.0366921656554999</v>
      </c>
      <c r="T62">
        <v>11.806911105249275</v>
      </c>
      <c r="U62" s="156">
        <f t="shared" si="2"/>
        <v>37.299999999999997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37.299999999999997</v>
      </c>
      <c r="E63">
        <f>GT!N63</f>
        <v>0</v>
      </c>
      <c r="F63">
        <f t="shared" si="4"/>
        <v>84</v>
      </c>
      <c r="G63">
        <f t="shared" si="5"/>
        <v>37.299999999999997</v>
      </c>
      <c r="H63" s="154"/>
      <c r="I63">
        <f>BRPL_EOD!AC63+BRPL_EOD!AD63</f>
        <v>15</v>
      </c>
      <c r="J63">
        <f>BYPL_EOD!AC63+BYPL_EOD!AD63</f>
        <v>8.84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37.909999999999997</v>
      </c>
      <c r="O63" s="154">
        <f t="shared" si="1"/>
        <v>-0.60999999999999943</v>
      </c>
      <c r="P63">
        <v>14.758638881561593</v>
      </c>
      <c r="Q63">
        <v>8.6977578475336319</v>
      </c>
      <c r="R63">
        <v>0</v>
      </c>
      <c r="S63">
        <v>2.0366921656554999</v>
      </c>
      <c r="T63">
        <v>11.806911105249275</v>
      </c>
      <c r="U63" s="156">
        <f t="shared" si="2"/>
        <v>37.299999999999997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15</v>
      </c>
      <c r="J64">
        <f>BYPL_EOD!AC64+BYPL_EOD!AD64</f>
        <v>8.84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37.909999999999997</v>
      </c>
      <c r="O64" s="154">
        <f t="shared" si="1"/>
        <v>-1.6099999999999994</v>
      </c>
      <c r="P64">
        <v>14.362964916908467</v>
      </c>
      <c r="Q64">
        <v>8.46457399103139</v>
      </c>
      <c r="R64">
        <v>0</v>
      </c>
      <c r="S64">
        <v>1.9820891585333684</v>
      </c>
      <c r="T64">
        <v>11.490371933526774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14.64</v>
      </c>
      <c r="J65">
        <f>BYPL_EOD!AC65+BYPL_EOD!AD65</f>
        <v>8.6300000000000008</v>
      </c>
      <c r="K65">
        <f>MES_EOD!AC65+MES_EOD!AD65</f>
        <v>0</v>
      </c>
      <c r="L65">
        <f>NDMC_EOD!AC65+NDMC_EOD!AD65</f>
        <v>2.02</v>
      </c>
      <c r="M65">
        <f>TPDDL_EOD!AC65+TPDDL_EOD!AD65</f>
        <v>11.71</v>
      </c>
      <c r="N65">
        <f t="shared" si="0"/>
        <v>37</v>
      </c>
      <c r="O65" s="154">
        <f t="shared" si="1"/>
        <v>-0.70000000000000284</v>
      </c>
      <c r="P65">
        <v>14.363027027027027</v>
      </c>
      <c r="Q65">
        <v>8.4667297297297299</v>
      </c>
      <c r="R65">
        <v>0</v>
      </c>
      <c r="S65">
        <v>1.9817837837837837</v>
      </c>
      <c r="T65">
        <v>11.48845945945946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14.64</v>
      </c>
      <c r="J66">
        <f>BYPL_EOD!AC66+BYPL_EOD!AD66</f>
        <v>8.6300000000000008</v>
      </c>
      <c r="K66">
        <f>MES_EOD!AC66+MES_EOD!AD66</f>
        <v>0</v>
      </c>
      <c r="L66">
        <f>NDMC_EOD!AC66+NDMC_EOD!AD66</f>
        <v>2.02</v>
      </c>
      <c r="M66">
        <f>TPDDL_EOD!AC66+TPDDL_EOD!AD66</f>
        <v>11.71</v>
      </c>
      <c r="N66">
        <f t="shared" si="0"/>
        <v>37</v>
      </c>
      <c r="O66" s="154">
        <f t="shared" si="1"/>
        <v>-0.70000000000000284</v>
      </c>
      <c r="P66">
        <v>14.363027027027027</v>
      </c>
      <c r="Q66">
        <v>8.4667297297297299</v>
      </c>
      <c r="R66">
        <v>0</v>
      </c>
      <c r="S66">
        <v>1.9817837837837837</v>
      </c>
      <c r="T66">
        <v>11.48845945945946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15</v>
      </c>
      <c r="J67">
        <f>BYPL_EOD!AC67+BYPL_EOD!AD67</f>
        <v>8.84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37.909999999999997</v>
      </c>
      <c r="O67" s="154">
        <f t="shared" ref="O67:O98" si="7">G67-N67</f>
        <v>-0.60999999999999943</v>
      </c>
      <c r="P67">
        <v>14.758638881561593</v>
      </c>
      <c r="Q67">
        <v>8.6977578475336319</v>
      </c>
      <c r="R67">
        <v>0</v>
      </c>
      <c r="S67">
        <v>2.0366921656554999</v>
      </c>
      <c r="T67">
        <v>11.806911105249275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15</v>
      </c>
      <c r="J68">
        <f>BYPL_EOD!AC68+BYPL_EOD!AD68</f>
        <v>8.84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37.909999999999997</v>
      </c>
      <c r="O68" s="154">
        <f t="shared" si="7"/>
        <v>-0.60999999999999943</v>
      </c>
      <c r="P68">
        <v>14.758638881561593</v>
      </c>
      <c r="Q68">
        <v>8.6977578475336319</v>
      </c>
      <c r="R68">
        <v>0</v>
      </c>
      <c r="S68">
        <v>2.0366921656554999</v>
      </c>
      <c r="T68">
        <v>11.806911105249275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15</v>
      </c>
      <c r="J69">
        <f>BYPL_EOD!AC69+BYPL_EOD!AD69</f>
        <v>8.84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37.909999999999997</v>
      </c>
      <c r="O69" s="154">
        <f t="shared" si="7"/>
        <v>-0.60999999999999943</v>
      </c>
      <c r="P69">
        <v>14.758638881561593</v>
      </c>
      <c r="Q69">
        <v>8.6977578475336319</v>
      </c>
      <c r="R69">
        <v>0</v>
      </c>
      <c r="S69">
        <v>2.0366921656554999</v>
      </c>
      <c r="T69">
        <v>11.806911105249275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15</v>
      </c>
      <c r="J70">
        <f>BYPL_EOD!AC70+BYPL_EOD!AD70</f>
        <v>8.84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37.909999999999997</v>
      </c>
      <c r="O70" s="154">
        <f t="shared" si="7"/>
        <v>-0.60999999999999943</v>
      </c>
      <c r="P70">
        <v>14.758638881561593</v>
      </c>
      <c r="Q70">
        <v>8.6977578475336319</v>
      </c>
      <c r="R70">
        <v>0</v>
      </c>
      <c r="S70">
        <v>2.0366921656554999</v>
      </c>
      <c r="T70">
        <v>11.806911105249275</v>
      </c>
      <c r="U70" s="156">
        <f t="shared" si="8"/>
        <v>37.299999999999997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15</v>
      </c>
      <c r="J71">
        <f>BYPL_EOD!AC71+BYPL_EOD!AD71</f>
        <v>8.84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37.909999999999997</v>
      </c>
      <c r="O71" s="154">
        <f t="shared" si="7"/>
        <v>-0.60999999999999943</v>
      </c>
      <c r="P71">
        <v>14.758638881561593</v>
      </c>
      <c r="Q71">
        <v>8.6977578475336319</v>
      </c>
      <c r="R71">
        <v>0</v>
      </c>
      <c r="S71">
        <v>2.0366921656554999</v>
      </c>
      <c r="T71">
        <v>11.806911105249275</v>
      </c>
      <c r="U71" s="156">
        <f t="shared" si="8"/>
        <v>37.299999999999997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15</v>
      </c>
      <c r="J72">
        <f>BYPL_EOD!AC72+BYPL_EOD!AD72</f>
        <v>8.84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37.909999999999997</v>
      </c>
      <c r="O72" s="154">
        <f t="shared" si="7"/>
        <v>-0.60999999999999943</v>
      </c>
      <c r="P72">
        <v>14.758638881561593</v>
      </c>
      <c r="Q72">
        <v>8.6977578475336319</v>
      </c>
      <c r="R72">
        <v>0</v>
      </c>
      <c r="S72">
        <v>2.0366921656554999</v>
      </c>
      <c r="T72">
        <v>11.806911105249275</v>
      </c>
      <c r="U72" s="156">
        <f t="shared" si="8"/>
        <v>37.299999999999997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15</v>
      </c>
      <c r="J73">
        <f>BYPL_EOD!AC73+BYPL_EOD!AD73</f>
        <v>8.84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37.909999999999997</v>
      </c>
      <c r="O73" s="154">
        <f t="shared" si="7"/>
        <v>-0.60999999999999943</v>
      </c>
      <c r="P73">
        <v>14.758638881561593</v>
      </c>
      <c r="Q73">
        <v>8.6977578475336319</v>
      </c>
      <c r="R73">
        <v>0</v>
      </c>
      <c r="S73">
        <v>2.0366921656554999</v>
      </c>
      <c r="T73">
        <v>11.806911105249275</v>
      </c>
      <c r="U73" s="156">
        <f t="shared" si="8"/>
        <v>37.299999999999997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15</v>
      </c>
      <c r="J74">
        <f>BYPL_EOD!AC74+BYPL_EOD!AD74</f>
        <v>8.84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37.909999999999997</v>
      </c>
      <c r="O74" s="154">
        <f t="shared" si="7"/>
        <v>-0.60999999999999943</v>
      </c>
      <c r="P74">
        <v>14.758638881561593</v>
      </c>
      <c r="Q74">
        <v>8.6977578475336319</v>
      </c>
      <c r="R74">
        <v>0</v>
      </c>
      <c r="S74">
        <v>2.0366921656554999</v>
      </c>
      <c r="T74">
        <v>11.806911105249275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15</v>
      </c>
      <c r="J75">
        <f>BYPL_EOD!AC75+BYPL_EOD!AD75</f>
        <v>8.84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37.909999999999997</v>
      </c>
      <c r="O75" s="154">
        <f t="shared" si="7"/>
        <v>-0.30999999999999517</v>
      </c>
      <c r="P75">
        <v>14.877341070957533</v>
      </c>
      <c r="Q75">
        <v>8.7677130044843068</v>
      </c>
      <c r="R75">
        <v>0</v>
      </c>
      <c r="S75">
        <v>2.0530730677921394</v>
      </c>
      <c r="T75">
        <v>11.901872856766026</v>
      </c>
      <c r="U75" s="156">
        <f t="shared" si="8"/>
        <v>37.600000000000009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15</v>
      </c>
      <c r="J76">
        <f>BYPL_EOD!AC76+BYPL_EOD!AD76</f>
        <v>8.84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37.909999999999997</v>
      </c>
      <c r="O76" s="154">
        <f t="shared" si="7"/>
        <v>-0.30999999999999517</v>
      </c>
      <c r="P76">
        <v>14.877341070957533</v>
      </c>
      <c r="Q76">
        <v>8.7677130044843068</v>
      </c>
      <c r="R76">
        <v>0</v>
      </c>
      <c r="S76">
        <v>2.0530730677921394</v>
      </c>
      <c r="T76">
        <v>11.901872856766026</v>
      </c>
      <c r="U76" s="156">
        <f t="shared" si="8"/>
        <v>37.600000000000009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15</v>
      </c>
      <c r="J77">
        <f>BYPL_EOD!AC77+BYPL_EOD!AD77</f>
        <v>8.84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37.909999999999997</v>
      </c>
      <c r="O77" s="154">
        <f t="shared" si="7"/>
        <v>-0.30999999999999517</v>
      </c>
      <c r="P77">
        <v>14.877341070957533</v>
      </c>
      <c r="Q77">
        <v>8.7677130044843068</v>
      </c>
      <c r="R77">
        <v>0</v>
      </c>
      <c r="S77">
        <v>2.0530730677921394</v>
      </c>
      <c r="T77">
        <v>11.901872856766026</v>
      </c>
      <c r="U77" s="156">
        <f t="shared" si="8"/>
        <v>37.600000000000009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15</v>
      </c>
      <c r="J78">
        <f>BYPL_EOD!AC78+BYPL_EOD!AD78</f>
        <v>8.84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37.909999999999997</v>
      </c>
      <c r="O78" s="154">
        <f t="shared" si="7"/>
        <v>-0.30999999999999517</v>
      </c>
      <c r="P78">
        <v>14.877341070957533</v>
      </c>
      <c r="Q78">
        <v>8.7677130044843068</v>
      </c>
      <c r="R78">
        <v>0</v>
      </c>
      <c r="S78">
        <v>2.0530730677921394</v>
      </c>
      <c r="T78">
        <v>11.901872856766026</v>
      </c>
      <c r="U78" s="156">
        <f t="shared" si="8"/>
        <v>37.600000000000009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15.67</v>
      </c>
      <c r="J79">
        <f>BYPL_EOD!AC79+BYPL_EOD!AD79</f>
        <v>8.84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38.58</v>
      </c>
      <c r="O79" s="154">
        <f t="shared" si="7"/>
        <v>2.0000000000003126E-2</v>
      </c>
      <c r="P79">
        <v>15.678123379989634</v>
      </c>
      <c r="Q79">
        <v>8.8445826853291862</v>
      </c>
      <c r="R79">
        <v>0</v>
      </c>
      <c r="S79">
        <v>2.0710730948678071</v>
      </c>
      <c r="T79">
        <v>12.006220839813375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15.67</v>
      </c>
      <c r="J80">
        <f>BYPL_EOD!AC80+BYPL_EOD!AD80</f>
        <v>8.84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38.58</v>
      </c>
      <c r="O80" s="154">
        <f t="shared" si="7"/>
        <v>2.0000000000003126E-2</v>
      </c>
      <c r="P80">
        <v>15.678123379989634</v>
      </c>
      <c r="Q80">
        <v>8.8445826853291862</v>
      </c>
      <c r="R80">
        <v>0</v>
      </c>
      <c r="S80">
        <v>2.0710730948678071</v>
      </c>
      <c r="T80">
        <v>12.006220839813375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15.67</v>
      </c>
      <c r="J81">
        <f>BYPL_EOD!AC81+BYPL_EOD!AD81</f>
        <v>8.84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38.58</v>
      </c>
      <c r="O81" s="154">
        <f t="shared" si="7"/>
        <v>2.0000000000003126E-2</v>
      </c>
      <c r="P81">
        <v>15.678123379989634</v>
      </c>
      <c r="Q81">
        <v>8.8445826853291862</v>
      </c>
      <c r="R81">
        <v>0</v>
      </c>
      <c r="S81">
        <v>2.0710730948678071</v>
      </c>
      <c r="T81">
        <v>12.006220839813375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15.67</v>
      </c>
      <c r="J82">
        <f>BYPL_EOD!AC82+BYPL_EOD!AD82</f>
        <v>8.84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38.58</v>
      </c>
      <c r="O82" s="154">
        <f t="shared" si="7"/>
        <v>2.0000000000003126E-2</v>
      </c>
      <c r="P82">
        <v>15.678123379989634</v>
      </c>
      <c r="Q82">
        <v>8.8445826853291862</v>
      </c>
      <c r="R82">
        <v>0</v>
      </c>
      <c r="S82">
        <v>2.0710730948678071</v>
      </c>
      <c r="T82">
        <v>12.006220839813375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15.67</v>
      </c>
      <c r="J83">
        <f>BYPL_EOD!AC83+BYPL_EOD!AD83</f>
        <v>8.84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38.58</v>
      </c>
      <c r="O83" s="154">
        <f t="shared" si="7"/>
        <v>2.0000000000003126E-2</v>
      </c>
      <c r="P83">
        <v>15.678123379989634</v>
      </c>
      <c r="Q83">
        <v>8.8445826853291862</v>
      </c>
      <c r="R83">
        <v>0</v>
      </c>
      <c r="S83">
        <v>2.0710730948678071</v>
      </c>
      <c r="T83">
        <v>12.006220839813375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15.67</v>
      </c>
      <c r="J84">
        <f>BYPL_EOD!AC84+BYPL_EOD!AD84</f>
        <v>8.84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38.58</v>
      </c>
      <c r="O84" s="154">
        <f t="shared" si="7"/>
        <v>2.0000000000003126E-2</v>
      </c>
      <c r="P84">
        <v>15.678123379989634</v>
      </c>
      <c r="Q84">
        <v>8.8445826853291862</v>
      </c>
      <c r="R84">
        <v>0</v>
      </c>
      <c r="S84">
        <v>2.0710730948678071</v>
      </c>
      <c r="T84">
        <v>12.006220839813375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15.67</v>
      </c>
      <c r="J85">
        <f>BYPL_EOD!AC85+BYPL_EOD!AD85</f>
        <v>8.84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38.58</v>
      </c>
      <c r="O85" s="154">
        <f t="shared" si="7"/>
        <v>2.0000000000003126E-2</v>
      </c>
      <c r="P85">
        <v>15.678123379989634</v>
      </c>
      <c r="Q85">
        <v>8.8445826853291862</v>
      </c>
      <c r="R85">
        <v>0</v>
      </c>
      <c r="S85">
        <v>2.0710730948678071</v>
      </c>
      <c r="T85">
        <v>12.006220839813375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15.67</v>
      </c>
      <c r="J86">
        <f>BYPL_EOD!AC86+BYPL_EOD!AD86</f>
        <v>8.84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38.58</v>
      </c>
      <c r="O86" s="154">
        <f t="shared" si="7"/>
        <v>2.0000000000003126E-2</v>
      </c>
      <c r="P86">
        <v>15.678123379989634</v>
      </c>
      <c r="Q86">
        <v>8.8445826853291862</v>
      </c>
      <c r="R86">
        <v>0</v>
      </c>
      <c r="S86">
        <v>2.0710730948678071</v>
      </c>
      <c r="T86">
        <v>12.006220839813375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15.67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38.58</v>
      </c>
      <c r="O87" s="154">
        <f t="shared" si="7"/>
        <v>2.0000000000003126E-2</v>
      </c>
      <c r="P87">
        <v>15.678123379989634</v>
      </c>
      <c r="Q87">
        <v>8.8445826853291862</v>
      </c>
      <c r="R87">
        <v>0</v>
      </c>
      <c r="S87">
        <v>2.0710730948678071</v>
      </c>
      <c r="T87">
        <v>12.006220839813375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15.67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38.58</v>
      </c>
      <c r="O88" s="154">
        <f t="shared" si="7"/>
        <v>2.0000000000003126E-2</v>
      </c>
      <c r="P88">
        <v>15.678123379989634</v>
      </c>
      <c r="Q88">
        <v>8.8445826853291862</v>
      </c>
      <c r="R88">
        <v>0</v>
      </c>
      <c r="S88">
        <v>2.0710730948678071</v>
      </c>
      <c r="T88">
        <v>12.006220839813375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15.67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38.58</v>
      </c>
      <c r="O89" s="154">
        <f t="shared" si="7"/>
        <v>2.0000000000003126E-2</v>
      </c>
      <c r="P89">
        <v>15.678123379989634</v>
      </c>
      <c r="Q89">
        <v>8.8445826853291862</v>
      </c>
      <c r="R89">
        <v>0</v>
      </c>
      <c r="S89">
        <v>2.0710730948678071</v>
      </c>
      <c r="T89">
        <v>12.006220839813375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15.67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38.58</v>
      </c>
      <c r="O90" s="154">
        <f t="shared" si="7"/>
        <v>2.0000000000003126E-2</v>
      </c>
      <c r="P90">
        <v>15.678123379989634</v>
      </c>
      <c r="Q90">
        <v>8.8445826853291862</v>
      </c>
      <c r="R90">
        <v>0</v>
      </c>
      <c r="S90">
        <v>2.0710730948678071</v>
      </c>
      <c r="T90">
        <v>12.006220839813375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15.67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38.58</v>
      </c>
      <c r="O91" s="154">
        <f t="shared" si="7"/>
        <v>2.0000000000003126E-2</v>
      </c>
      <c r="P91">
        <v>15.678123379989634</v>
      </c>
      <c r="Q91">
        <v>8.8445826853291862</v>
      </c>
      <c r="R91">
        <v>0</v>
      </c>
      <c r="S91">
        <v>2.0710730948678071</v>
      </c>
      <c r="T91">
        <v>12.006220839813375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15.67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38.58</v>
      </c>
      <c r="O92" s="154">
        <f t="shared" si="7"/>
        <v>2.0000000000003126E-2</v>
      </c>
      <c r="P92">
        <v>15.678123379989634</v>
      </c>
      <c r="Q92">
        <v>8.8445826853291862</v>
      </c>
      <c r="R92">
        <v>0</v>
      </c>
      <c r="S92">
        <v>2.0710730948678071</v>
      </c>
      <c r="T92">
        <v>12.006220839813375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15.67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38.58</v>
      </c>
      <c r="O93" s="154">
        <f t="shared" si="7"/>
        <v>2.0000000000003126E-2</v>
      </c>
      <c r="P93">
        <v>15.678123379989634</v>
      </c>
      <c r="Q93">
        <v>8.8445826853291862</v>
      </c>
      <c r="R93">
        <v>0</v>
      </c>
      <c r="S93">
        <v>2.0710730948678071</v>
      </c>
      <c r="T93">
        <v>12.006220839813375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15.67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38.58</v>
      </c>
      <c r="O94" s="154">
        <f t="shared" si="7"/>
        <v>2.0000000000003126E-2</v>
      </c>
      <c r="P94">
        <v>15.678123379989634</v>
      </c>
      <c r="Q94">
        <v>8.8445826853291862</v>
      </c>
      <c r="R94">
        <v>0</v>
      </c>
      <c r="S94">
        <v>2.0710730948678071</v>
      </c>
      <c r="T94">
        <v>12.006220839813375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15.67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38.58</v>
      </c>
      <c r="O95" s="154">
        <f t="shared" si="7"/>
        <v>2.0000000000003126E-2</v>
      </c>
      <c r="P95">
        <v>15.678123379989634</v>
      </c>
      <c r="Q95">
        <v>8.8445826853291862</v>
      </c>
      <c r="R95">
        <v>0</v>
      </c>
      <c r="S95">
        <v>2.0710730948678071</v>
      </c>
      <c r="T95">
        <v>12.006220839813375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15.67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38.58</v>
      </c>
      <c r="O96" s="154">
        <f t="shared" si="7"/>
        <v>2.0000000000003126E-2</v>
      </c>
      <c r="P96">
        <v>15.678123379989634</v>
      </c>
      <c r="Q96">
        <v>8.8445826853291862</v>
      </c>
      <c r="R96">
        <v>0</v>
      </c>
      <c r="S96">
        <v>2.0710730948678071</v>
      </c>
      <c r="T96">
        <v>12.006220839813375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15.67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38.58</v>
      </c>
      <c r="O97" s="154">
        <f t="shared" si="7"/>
        <v>2.0000000000003126E-2</v>
      </c>
      <c r="P97">
        <v>15.678123379989634</v>
      </c>
      <c r="Q97">
        <v>8.8445826853291862</v>
      </c>
      <c r="R97">
        <v>0</v>
      </c>
      <c r="S97">
        <v>2.0710730948678071</v>
      </c>
      <c r="T97">
        <v>12.006220839813375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15.67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38.58</v>
      </c>
      <c r="O98" s="154">
        <f t="shared" si="7"/>
        <v>2.0000000000003126E-2</v>
      </c>
      <c r="P98">
        <v>15.678123379989634</v>
      </c>
      <c r="Q98">
        <v>8.8445826853291862</v>
      </c>
      <c r="R98">
        <v>0</v>
      </c>
      <c r="S98">
        <v>2.0710730948678071</v>
      </c>
      <c r="T98">
        <v>12.006220839813375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0.92444999999999999</v>
      </c>
      <c r="E99" s="156">
        <f t="shared" si="12"/>
        <v>0</v>
      </c>
      <c r="F99" s="156">
        <f t="shared" si="12"/>
        <v>2.016</v>
      </c>
      <c r="G99" s="156">
        <f t="shared" si="12"/>
        <v>0.92444999999999999</v>
      </c>
      <c r="H99" s="156"/>
      <c r="I99" s="156">
        <f t="shared" si="12"/>
        <v>0.3581250000000003</v>
      </c>
      <c r="J99" s="156">
        <f t="shared" si="12"/>
        <v>0.24955500000000033</v>
      </c>
      <c r="K99" s="156">
        <f t="shared" si="12"/>
        <v>0</v>
      </c>
      <c r="L99" s="156">
        <f t="shared" si="12"/>
        <v>4.7389999999999911E-2</v>
      </c>
      <c r="M99" s="156">
        <f t="shared" si="12"/>
        <v>0.27472000000000002</v>
      </c>
      <c r="N99" s="156">
        <f t="shared" si="12"/>
        <v>0.92978999999999867</v>
      </c>
      <c r="O99" s="156">
        <f t="shared" si="12"/>
        <v>-5.3399999999999819E-3</v>
      </c>
      <c r="P99" s="156">
        <f t="shared" si="12"/>
        <v>0.3563107986382692</v>
      </c>
      <c r="Q99" s="156">
        <f t="shared" si="12"/>
        <v>0.247723631747026</v>
      </c>
      <c r="R99" s="156">
        <f t="shared" si="12"/>
        <v>0</v>
      </c>
      <c r="S99" s="156">
        <f t="shared" si="12"/>
        <v>4.7140690410731538E-2</v>
      </c>
      <c r="T99" s="156">
        <f t="shared" si="12"/>
        <v>0.27327487920397259</v>
      </c>
      <c r="U99" s="156">
        <f t="shared" si="12"/>
        <v>0.92444999999999999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6" t="s">
        <v>157</v>
      </c>
      <c r="C1" s="216"/>
      <c r="D1" s="216" t="s">
        <v>287</v>
      </c>
      <c r="E1" s="216"/>
      <c r="H1" s="154"/>
      <c r="I1" s="216" t="s">
        <v>344</v>
      </c>
      <c r="J1" s="216"/>
      <c r="K1" s="216"/>
      <c r="L1" s="216"/>
      <c r="M1" s="216"/>
      <c r="N1" s="216"/>
      <c r="O1" s="155"/>
      <c r="P1" s="216" t="s">
        <v>345</v>
      </c>
      <c r="Q1" s="216"/>
      <c r="R1" s="216"/>
      <c r="S1" s="216"/>
      <c r="T1" s="216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44935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79" activePane="bottomRight" state="frozen"/>
      <selection activeCell="Q1" sqref="Q1:Q99"/>
      <selection pane="topRight" activeCell="Q1" sqref="Q1:Q99"/>
      <selection pane="bottomLeft" activeCell="Q1" sqref="Q1:Q99"/>
      <selection pane="bottomRight" activeCell="P32" sqref="P32:T32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6" t="s">
        <v>157</v>
      </c>
      <c r="C1" s="216"/>
      <c r="D1" s="216" t="s">
        <v>287</v>
      </c>
      <c r="E1" s="216"/>
      <c r="H1" s="154"/>
      <c r="I1" s="216" t="s">
        <v>344</v>
      </c>
      <c r="J1" s="216"/>
      <c r="K1" s="216"/>
      <c r="L1" s="216"/>
      <c r="M1" s="216"/>
      <c r="N1" s="216"/>
      <c r="O1" s="155"/>
      <c r="P1" s="216" t="s">
        <v>345</v>
      </c>
      <c r="Q1" s="216"/>
      <c r="R1" s="216"/>
      <c r="S1" s="216"/>
      <c r="T1" s="216"/>
      <c r="U1" s="156"/>
      <c r="V1" s="154"/>
      <c r="Y1" s="216" t="s">
        <v>351</v>
      </c>
      <c r="Z1" s="216"/>
      <c r="AA1" s="216" t="s">
        <v>352</v>
      </c>
      <c r="AB1" s="216"/>
      <c r="AC1" s="237" t="s">
        <v>349</v>
      </c>
      <c r="AD1" s="23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218.86</v>
      </c>
      <c r="E28">
        <f>BAWANA!AM28</f>
        <v>0</v>
      </c>
      <c r="F28">
        <f t="shared" si="4"/>
        <v>256</v>
      </c>
      <c r="G28">
        <f t="shared" si="5"/>
        <v>218.86</v>
      </c>
      <c r="H28" s="154"/>
      <c r="I28">
        <f>BRPL_EOD!AK28+BRPL_EOD!AL28</f>
        <v>79.59</v>
      </c>
      <c r="J28">
        <f>BYPL_EOD!AK28+BYPL_EOD!AL28</f>
        <v>46.02</v>
      </c>
      <c r="K28">
        <f>MES_EOD!AK28+MES_EOD!AL28</f>
        <v>5</v>
      </c>
      <c r="L28">
        <f>NDMC_EOD!AK28+NDMC_EOD!AL28</f>
        <v>18.66</v>
      </c>
      <c r="M28">
        <f>TPDDL_EOD!AK28+TPDDL_EOD!AL28</f>
        <v>69.599999999999994</v>
      </c>
      <c r="N28">
        <f t="shared" si="0"/>
        <v>218.87</v>
      </c>
      <c r="O28" s="154">
        <f t="shared" si="1"/>
        <v>-9.9999999999909051E-3</v>
      </c>
      <c r="P28">
        <v>79.586363594827986</v>
      </c>
      <c r="Q28">
        <v>46.01789738200759</v>
      </c>
      <c r="R28">
        <v>4.9997715538904375</v>
      </c>
      <c r="S28">
        <v>18.659147439119113</v>
      </c>
      <c r="T28">
        <v>69.596820030154888</v>
      </c>
      <c r="U28" s="156">
        <f t="shared" si="2"/>
        <v>218.86</v>
      </c>
      <c r="V28" s="154">
        <f t="shared" si="3"/>
        <v>0</v>
      </c>
      <c r="Y28">
        <f>BAWANA!AW28+BAWANA!AX28</f>
        <v>25.57</v>
      </c>
      <c r="Z28">
        <f>BAWANA!BD28+BAWANA!BE28</f>
        <v>25.57</v>
      </c>
      <c r="AA28">
        <f>BAWANA!X28+BAWANA!Y28</f>
        <v>25.57</v>
      </c>
      <c r="AB28">
        <f>BAWANA!AE28+BAWANA!AF28</f>
        <v>25.57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222.56</v>
      </c>
      <c r="E29">
        <f>BAWANA!AM29</f>
        <v>0</v>
      </c>
      <c r="F29">
        <f t="shared" si="4"/>
        <v>256</v>
      </c>
      <c r="G29">
        <f t="shared" si="5"/>
        <v>222.56</v>
      </c>
      <c r="H29" s="154"/>
      <c r="I29">
        <f>BRPL_EOD!AK29+BRPL_EOD!AL29</f>
        <v>75</v>
      </c>
      <c r="J29">
        <f>BYPL_EOD!AK29+BYPL_EOD!AL29</f>
        <v>55</v>
      </c>
      <c r="K29">
        <f>MES_EOD!AK29+MES_EOD!AL29</f>
        <v>5</v>
      </c>
      <c r="L29">
        <f>NDMC_EOD!AK29+NDMC_EOD!AL29</f>
        <v>17.96</v>
      </c>
      <c r="M29">
        <f>TPDDL_EOD!AK29+TPDDL_EOD!AL29</f>
        <v>69.599999999999994</v>
      </c>
      <c r="N29">
        <f t="shared" si="0"/>
        <v>222.56</v>
      </c>
      <c r="O29" s="154">
        <f t="shared" si="1"/>
        <v>0</v>
      </c>
      <c r="P29">
        <v>75</v>
      </c>
      <c r="Q29">
        <v>55</v>
      </c>
      <c r="R29">
        <v>5</v>
      </c>
      <c r="S29">
        <v>17.96</v>
      </c>
      <c r="T29">
        <v>69.599999999999994</v>
      </c>
      <c r="U29" s="156">
        <f t="shared" si="2"/>
        <v>222.56</v>
      </c>
      <c r="V29" s="154">
        <f t="shared" si="3"/>
        <v>0</v>
      </c>
      <c r="Y29">
        <f>BAWANA!AW29+BAWANA!AX29</f>
        <v>23.72</v>
      </c>
      <c r="Z29">
        <f>BAWANA!BD29+BAWANA!BE29</f>
        <v>23.72</v>
      </c>
      <c r="AA29">
        <f>BAWANA!X29+BAWANA!Y29</f>
        <v>23.72</v>
      </c>
      <c r="AB29">
        <f>BAWANA!AE29+BAWANA!AF29</f>
        <v>23.72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222.56</v>
      </c>
      <c r="E30">
        <f>BAWANA!AM30</f>
        <v>0</v>
      </c>
      <c r="F30">
        <f t="shared" si="4"/>
        <v>256</v>
      </c>
      <c r="G30">
        <f t="shared" si="5"/>
        <v>222.56</v>
      </c>
      <c r="H30" s="154"/>
      <c r="I30">
        <f>BRPL_EOD!AK30+BRPL_EOD!AL30</f>
        <v>75</v>
      </c>
      <c r="J30">
        <f>BYPL_EOD!AK30+BYPL_EOD!AL30</f>
        <v>55</v>
      </c>
      <c r="K30">
        <f>MES_EOD!AK30+MES_EOD!AL30</f>
        <v>5</v>
      </c>
      <c r="L30">
        <f>NDMC_EOD!AK30+NDMC_EOD!AL30</f>
        <v>17.96</v>
      </c>
      <c r="M30">
        <f>TPDDL_EOD!AK30+TPDDL_EOD!AL30</f>
        <v>69.599999999999994</v>
      </c>
      <c r="N30">
        <f t="shared" si="0"/>
        <v>222.56</v>
      </c>
      <c r="O30" s="154">
        <f t="shared" si="1"/>
        <v>0</v>
      </c>
      <c r="P30">
        <v>75</v>
      </c>
      <c r="Q30">
        <v>55</v>
      </c>
      <c r="R30">
        <v>5</v>
      </c>
      <c r="S30">
        <v>17.96</v>
      </c>
      <c r="T30">
        <v>69.599999999999994</v>
      </c>
      <c r="U30" s="156">
        <f t="shared" si="2"/>
        <v>222.56</v>
      </c>
      <c r="V30" s="154">
        <f t="shared" si="3"/>
        <v>0</v>
      </c>
      <c r="Y30">
        <f>BAWANA!AW30+BAWANA!AX30</f>
        <v>23.72</v>
      </c>
      <c r="Z30">
        <f>BAWANA!BD30+BAWANA!BE30</f>
        <v>23.72</v>
      </c>
      <c r="AA30">
        <f>BAWANA!X30+BAWANA!Y30</f>
        <v>23.72</v>
      </c>
      <c r="AB30">
        <f>BAWANA!AE30+BAWANA!AF30</f>
        <v>23.72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297.17599999999999</v>
      </c>
      <c r="E31">
        <f>BAWANA!AM31</f>
        <v>0</v>
      </c>
      <c r="F31">
        <f t="shared" si="4"/>
        <v>256</v>
      </c>
      <c r="G31">
        <f t="shared" si="5"/>
        <v>297.17599999999999</v>
      </c>
      <c r="H31" s="154"/>
      <c r="I31">
        <f>BRPL_EOD!AK31+BRPL_EOD!AL31</f>
        <v>149.62</v>
      </c>
      <c r="J31">
        <f>BYPL_EOD!AK31+BYPL_EOD!AL31</f>
        <v>55</v>
      </c>
      <c r="K31">
        <f>MES_EOD!AK31+MES_EOD!AL31</f>
        <v>5</v>
      </c>
      <c r="L31">
        <f>NDMC_EOD!AK31+NDMC_EOD!AL31</f>
        <v>17.96</v>
      </c>
      <c r="M31">
        <f>TPDDL_EOD!AK31+TPDDL_EOD!AL31</f>
        <v>69.599999999999994</v>
      </c>
      <c r="N31">
        <f t="shared" si="0"/>
        <v>297.18</v>
      </c>
      <c r="O31" s="154">
        <f t="shared" si="1"/>
        <v>-4.0000000000190994E-3</v>
      </c>
      <c r="P31">
        <v>149.61798613634835</v>
      </c>
      <c r="Q31">
        <v>54.999259707921119</v>
      </c>
      <c r="R31">
        <v>4.9999327007201018</v>
      </c>
      <c r="S31">
        <v>17.959758260986607</v>
      </c>
      <c r="T31">
        <v>69.599063194023813</v>
      </c>
      <c r="U31" s="156">
        <f t="shared" si="2"/>
        <v>297.17599999999999</v>
      </c>
      <c r="V31" s="154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297.17599999999999</v>
      </c>
      <c r="E32">
        <f>BAWANA!AM32</f>
        <v>0</v>
      </c>
      <c r="F32">
        <f t="shared" si="4"/>
        <v>256</v>
      </c>
      <c r="G32">
        <f t="shared" si="5"/>
        <v>297.17599999999999</v>
      </c>
      <c r="H32" s="154"/>
      <c r="I32">
        <f>BRPL_EOD!AK32+BRPL_EOD!AL32</f>
        <v>144.02000000000001</v>
      </c>
      <c r="J32">
        <f>BYPL_EOD!AK32+BYPL_EOD!AL32</f>
        <v>55</v>
      </c>
      <c r="K32">
        <f>MES_EOD!AK32+MES_EOD!AL32</f>
        <v>33.42</v>
      </c>
      <c r="L32">
        <f>NDMC_EOD!AK32+NDMC_EOD!AL32</f>
        <v>17.96</v>
      </c>
      <c r="M32">
        <f>TPDDL_EOD!AK32+TPDDL_EOD!AL32</f>
        <v>69.599999999999994</v>
      </c>
      <c r="N32">
        <f t="shared" si="0"/>
        <v>320</v>
      </c>
      <c r="O32" s="154">
        <f t="shared" si="1"/>
        <v>-22.824000000000012</v>
      </c>
      <c r="P32">
        <v>133.74777349999999</v>
      </c>
      <c r="Q32">
        <v>51.077124999999995</v>
      </c>
      <c r="R32">
        <v>31.0363185</v>
      </c>
      <c r="S32">
        <v>16.679003000000002</v>
      </c>
      <c r="T32">
        <v>64.635779999999997</v>
      </c>
      <c r="U32" s="156">
        <f t="shared" si="2"/>
        <v>297.17599999999999</v>
      </c>
      <c r="V32" s="154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320</v>
      </c>
      <c r="E33">
        <f>BAWANA!AM33</f>
        <v>0</v>
      </c>
      <c r="F33">
        <f t="shared" si="4"/>
        <v>256</v>
      </c>
      <c r="G33">
        <f t="shared" si="5"/>
        <v>320</v>
      </c>
      <c r="H33" s="154"/>
      <c r="I33">
        <f>BRPL_EOD!AK33+BRPL_EOD!AL33</f>
        <v>143.49</v>
      </c>
      <c r="J33">
        <f>BYPL_EOD!AK33+BYPL_EOD!AL33</f>
        <v>55</v>
      </c>
      <c r="K33">
        <f>MES_EOD!AK33+MES_EOD!AL33</f>
        <v>33.950000000000003</v>
      </c>
      <c r="L33">
        <f>NDMC_EOD!AK33+NDMC_EOD!AL33</f>
        <v>17.96</v>
      </c>
      <c r="M33">
        <f>TPDDL_EOD!AK33+TPDDL_EOD!AL33</f>
        <v>69.599999999999994</v>
      </c>
      <c r="N33">
        <f t="shared" si="0"/>
        <v>320</v>
      </c>
      <c r="O33" s="154">
        <f t="shared" si="1"/>
        <v>0</v>
      </c>
      <c r="P33">
        <v>143.49</v>
      </c>
      <c r="Q33">
        <v>55</v>
      </c>
      <c r="R33">
        <v>33.950000000000003</v>
      </c>
      <c r="S33">
        <v>17.96</v>
      </c>
      <c r="T33">
        <v>69.599999999999994</v>
      </c>
      <c r="U33" s="156">
        <f t="shared" si="2"/>
        <v>320</v>
      </c>
      <c r="V33" s="154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320</v>
      </c>
      <c r="E34">
        <f>BAWANA!AM34</f>
        <v>0</v>
      </c>
      <c r="F34">
        <f t="shared" si="4"/>
        <v>256</v>
      </c>
      <c r="G34">
        <f t="shared" si="5"/>
        <v>320</v>
      </c>
      <c r="H34" s="154"/>
      <c r="I34">
        <f>BRPL_EOD!AK34+BRPL_EOD!AL34</f>
        <v>142.44999999999999</v>
      </c>
      <c r="J34">
        <f>BYPL_EOD!AK34+BYPL_EOD!AL34</f>
        <v>55</v>
      </c>
      <c r="K34">
        <f>MES_EOD!AK34+MES_EOD!AL34</f>
        <v>34.99</v>
      </c>
      <c r="L34">
        <f>NDMC_EOD!AK34+NDMC_EOD!AL34</f>
        <v>17.96</v>
      </c>
      <c r="M34">
        <f>TPDDL_EOD!AK34+TPDDL_EOD!AL34</f>
        <v>69.599999999999994</v>
      </c>
      <c r="N34">
        <f t="shared" si="0"/>
        <v>320</v>
      </c>
      <c r="O34" s="154">
        <f t="shared" si="1"/>
        <v>0</v>
      </c>
      <c r="P34">
        <v>142.44999999999999</v>
      </c>
      <c r="Q34">
        <v>55</v>
      </c>
      <c r="R34">
        <v>34.99</v>
      </c>
      <c r="S34">
        <v>17.96</v>
      </c>
      <c r="T34">
        <v>69.599999999999994</v>
      </c>
      <c r="U34" s="156">
        <f t="shared" si="2"/>
        <v>320</v>
      </c>
      <c r="V34" s="154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288</v>
      </c>
      <c r="E35">
        <f>BAWANA!AM35</f>
        <v>0</v>
      </c>
      <c r="F35">
        <f t="shared" si="4"/>
        <v>256</v>
      </c>
      <c r="G35">
        <f t="shared" si="5"/>
        <v>288</v>
      </c>
      <c r="H35" s="154"/>
      <c r="I35">
        <f>BRPL_EOD!AK35+BRPL_EOD!AL35</f>
        <v>123.63</v>
      </c>
      <c r="J35">
        <f>BYPL_EOD!AK35+BYPL_EOD!AL35</f>
        <v>55</v>
      </c>
      <c r="K35">
        <f>MES_EOD!AK35+MES_EOD!AL35</f>
        <v>21.81</v>
      </c>
      <c r="L35">
        <f>NDMC_EOD!AK35+NDMC_EOD!AL35</f>
        <v>17.96</v>
      </c>
      <c r="M35">
        <f>TPDDL_EOD!AK35+TPDDL_EOD!AL35</f>
        <v>69.599999999999994</v>
      </c>
      <c r="N35">
        <f t="shared" si="0"/>
        <v>288</v>
      </c>
      <c r="O35" s="154">
        <f t="shared" si="1"/>
        <v>0</v>
      </c>
      <c r="P35">
        <v>123.63</v>
      </c>
      <c r="Q35">
        <v>55</v>
      </c>
      <c r="R35">
        <v>21.81</v>
      </c>
      <c r="S35">
        <v>17.96</v>
      </c>
      <c r="T35">
        <v>69.599999999999994</v>
      </c>
      <c r="U35" s="156">
        <f t="shared" si="2"/>
        <v>288</v>
      </c>
      <c r="V35" s="154">
        <f t="shared" si="3"/>
        <v>0</v>
      </c>
      <c r="Y35">
        <f>BAWANA!AW35+BAWANA!AX35</f>
        <v>32</v>
      </c>
      <c r="Z35">
        <f>BAWANA!BD35+BAWANA!BE35</f>
        <v>0</v>
      </c>
      <c r="AA35">
        <f>BAWANA!X35+BAWANA!Y35</f>
        <v>32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288</v>
      </c>
      <c r="E36">
        <f>BAWANA!AM36</f>
        <v>0</v>
      </c>
      <c r="F36">
        <f t="shared" si="4"/>
        <v>256</v>
      </c>
      <c r="G36">
        <f t="shared" si="5"/>
        <v>288</v>
      </c>
      <c r="H36" s="154"/>
      <c r="I36">
        <f>BRPL_EOD!AK36+BRPL_EOD!AL36</f>
        <v>123.92</v>
      </c>
      <c r="J36">
        <f>BYPL_EOD!AK36+BYPL_EOD!AL36</f>
        <v>55</v>
      </c>
      <c r="K36">
        <f>MES_EOD!AK36+MES_EOD!AL36</f>
        <v>21.52</v>
      </c>
      <c r="L36">
        <f>NDMC_EOD!AK36+NDMC_EOD!AL36</f>
        <v>17.96</v>
      </c>
      <c r="M36">
        <f>TPDDL_EOD!AK36+TPDDL_EOD!AL36</f>
        <v>69.599999999999994</v>
      </c>
      <c r="N36">
        <f t="shared" si="0"/>
        <v>288</v>
      </c>
      <c r="O36" s="154">
        <f t="shared" si="1"/>
        <v>0</v>
      </c>
      <c r="P36">
        <v>123.92</v>
      </c>
      <c r="Q36">
        <v>55</v>
      </c>
      <c r="R36">
        <v>21.52</v>
      </c>
      <c r="S36">
        <v>17.96</v>
      </c>
      <c r="T36">
        <v>69.599999999999994</v>
      </c>
      <c r="U36" s="156">
        <f t="shared" si="2"/>
        <v>288</v>
      </c>
      <c r="V36" s="154">
        <f t="shared" si="3"/>
        <v>0</v>
      </c>
      <c r="Y36">
        <f>BAWANA!AW36+BAWANA!AX36</f>
        <v>32</v>
      </c>
      <c r="Z36">
        <f>BAWANA!BD36+BAWANA!BE36</f>
        <v>0</v>
      </c>
      <c r="AA36">
        <f>BAWANA!X36+BAWANA!Y36</f>
        <v>32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288</v>
      </c>
      <c r="E37">
        <f>BAWANA!AM37</f>
        <v>0</v>
      </c>
      <c r="F37">
        <f t="shared" si="4"/>
        <v>256</v>
      </c>
      <c r="G37">
        <f t="shared" si="5"/>
        <v>288</v>
      </c>
      <c r="H37" s="154"/>
      <c r="I37">
        <f>BRPL_EOD!AK37+BRPL_EOD!AL37</f>
        <v>123.63</v>
      </c>
      <c r="J37">
        <f>BYPL_EOD!AK37+BYPL_EOD!AL37</f>
        <v>55</v>
      </c>
      <c r="K37">
        <f>MES_EOD!AK37+MES_EOD!AL37</f>
        <v>21.81</v>
      </c>
      <c r="L37">
        <f>NDMC_EOD!AK37+NDMC_EOD!AL37</f>
        <v>17.96</v>
      </c>
      <c r="M37">
        <f>TPDDL_EOD!AK37+TPDDL_EOD!AL37</f>
        <v>69.599999999999994</v>
      </c>
      <c r="N37">
        <f t="shared" si="0"/>
        <v>288</v>
      </c>
      <c r="O37" s="154">
        <f t="shared" si="1"/>
        <v>0</v>
      </c>
      <c r="P37">
        <v>123.63</v>
      </c>
      <c r="Q37">
        <v>55</v>
      </c>
      <c r="R37">
        <v>21.81</v>
      </c>
      <c r="S37">
        <v>17.96</v>
      </c>
      <c r="T37">
        <v>69.599999999999994</v>
      </c>
      <c r="U37" s="156">
        <f t="shared" si="2"/>
        <v>288</v>
      </c>
      <c r="V37" s="154">
        <f t="shared" si="3"/>
        <v>0</v>
      </c>
      <c r="Y37">
        <f>BAWANA!AW37+BAWANA!AX37</f>
        <v>32</v>
      </c>
      <c r="Z37">
        <f>BAWANA!BD37+BAWANA!BE37</f>
        <v>0</v>
      </c>
      <c r="AA37">
        <f>BAWANA!X37+BAWANA!Y37</f>
        <v>32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288</v>
      </c>
      <c r="E38">
        <f>BAWANA!AM38</f>
        <v>0</v>
      </c>
      <c r="F38">
        <f t="shared" si="4"/>
        <v>256</v>
      </c>
      <c r="G38">
        <f t="shared" si="5"/>
        <v>288</v>
      </c>
      <c r="H38" s="154"/>
      <c r="I38">
        <f>BRPL_EOD!AK38+BRPL_EOD!AL38</f>
        <v>123.63</v>
      </c>
      <c r="J38">
        <f>BYPL_EOD!AK38+BYPL_EOD!AL38</f>
        <v>55</v>
      </c>
      <c r="K38">
        <f>MES_EOD!AK38+MES_EOD!AL38</f>
        <v>21.81</v>
      </c>
      <c r="L38">
        <f>NDMC_EOD!AK38+NDMC_EOD!AL38</f>
        <v>17.96</v>
      </c>
      <c r="M38">
        <f>TPDDL_EOD!AK38+TPDDL_EOD!AL38</f>
        <v>69.599999999999994</v>
      </c>
      <c r="N38">
        <f t="shared" si="0"/>
        <v>288</v>
      </c>
      <c r="O38" s="154">
        <f t="shared" si="1"/>
        <v>0</v>
      </c>
      <c r="P38">
        <v>123.63</v>
      </c>
      <c r="Q38">
        <v>55</v>
      </c>
      <c r="R38">
        <v>21.81</v>
      </c>
      <c r="S38">
        <v>17.96</v>
      </c>
      <c r="T38">
        <v>69.599999999999994</v>
      </c>
      <c r="U38" s="156">
        <f t="shared" si="2"/>
        <v>288</v>
      </c>
      <c r="V38" s="154">
        <f t="shared" si="3"/>
        <v>0</v>
      </c>
      <c r="Y38">
        <f>BAWANA!AW38+BAWANA!AX38</f>
        <v>32</v>
      </c>
      <c r="Z38">
        <f>BAWANA!BD38+BAWANA!BE38</f>
        <v>0</v>
      </c>
      <c r="AA38">
        <f>BAWANA!X38+BAWANA!Y38</f>
        <v>32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288</v>
      </c>
      <c r="E39">
        <f>BAWANA!AM39</f>
        <v>0</v>
      </c>
      <c r="F39">
        <f t="shared" si="4"/>
        <v>256</v>
      </c>
      <c r="G39">
        <f t="shared" si="5"/>
        <v>288</v>
      </c>
      <c r="H39" s="154"/>
      <c r="I39">
        <f>BRPL_EOD!AK39+BRPL_EOD!AL39</f>
        <v>123.63</v>
      </c>
      <c r="J39">
        <f>BYPL_EOD!AK39+BYPL_EOD!AL39</f>
        <v>55</v>
      </c>
      <c r="K39">
        <f>MES_EOD!AK39+MES_EOD!AL39</f>
        <v>21.81</v>
      </c>
      <c r="L39">
        <f>NDMC_EOD!AK39+NDMC_EOD!AL39</f>
        <v>17.96</v>
      </c>
      <c r="M39">
        <f>TPDDL_EOD!AK39+TPDDL_EOD!AL39</f>
        <v>69.599999999999994</v>
      </c>
      <c r="N39">
        <f t="shared" si="0"/>
        <v>288</v>
      </c>
      <c r="O39" s="154">
        <f t="shared" si="1"/>
        <v>0</v>
      </c>
      <c r="P39">
        <v>123.63</v>
      </c>
      <c r="Q39">
        <v>55</v>
      </c>
      <c r="R39">
        <v>21.81</v>
      </c>
      <c r="S39">
        <v>17.96</v>
      </c>
      <c r="T39">
        <v>69.599999999999994</v>
      </c>
      <c r="U39" s="156">
        <f t="shared" si="2"/>
        <v>288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288</v>
      </c>
      <c r="E40">
        <f>BAWANA!AM40</f>
        <v>0</v>
      </c>
      <c r="F40">
        <f t="shared" si="4"/>
        <v>256</v>
      </c>
      <c r="G40">
        <f t="shared" si="5"/>
        <v>288</v>
      </c>
      <c r="H40" s="154"/>
      <c r="I40">
        <f>BRPL_EOD!AK40+BRPL_EOD!AL40</f>
        <v>123.92</v>
      </c>
      <c r="J40">
        <f>BYPL_EOD!AK40+BYPL_EOD!AL40</f>
        <v>55</v>
      </c>
      <c r="K40">
        <f>MES_EOD!AK40+MES_EOD!AL40</f>
        <v>21.52</v>
      </c>
      <c r="L40">
        <f>NDMC_EOD!AK40+NDMC_EOD!AL40</f>
        <v>17.96</v>
      </c>
      <c r="M40">
        <f>TPDDL_EOD!AK40+TPDDL_EOD!AL40</f>
        <v>69.599999999999994</v>
      </c>
      <c r="N40">
        <f t="shared" si="0"/>
        <v>288</v>
      </c>
      <c r="O40" s="154">
        <f t="shared" si="1"/>
        <v>0</v>
      </c>
      <c r="P40">
        <v>123.92</v>
      </c>
      <c r="Q40">
        <v>55</v>
      </c>
      <c r="R40">
        <v>21.52</v>
      </c>
      <c r="S40">
        <v>17.96</v>
      </c>
      <c r="T40">
        <v>69.599999999999994</v>
      </c>
      <c r="U40" s="156">
        <f t="shared" si="2"/>
        <v>288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288</v>
      </c>
      <c r="E41">
        <f>BAWANA!AM41</f>
        <v>0</v>
      </c>
      <c r="F41">
        <f t="shared" si="4"/>
        <v>256</v>
      </c>
      <c r="G41">
        <f t="shared" si="5"/>
        <v>288</v>
      </c>
      <c r="H41" s="154"/>
      <c r="I41">
        <f>BRPL_EOD!AK41+BRPL_EOD!AL41</f>
        <v>124.21</v>
      </c>
      <c r="J41">
        <f>BYPL_EOD!AK41+BYPL_EOD!AL41</f>
        <v>55</v>
      </c>
      <c r="K41">
        <f>MES_EOD!AK41+MES_EOD!AL41</f>
        <v>21.23</v>
      </c>
      <c r="L41">
        <f>NDMC_EOD!AK41+NDMC_EOD!AL41</f>
        <v>17.96</v>
      </c>
      <c r="M41">
        <f>TPDDL_EOD!AK41+TPDDL_EOD!AL41</f>
        <v>69.599999999999994</v>
      </c>
      <c r="N41">
        <f t="shared" si="0"/>
        <v>288</v>
      </c>
      <c r="O41" s="154">
        <f t="shared" si="1"/>
        <v>0</v>
      </c>
      <c r="P41">
        <v>124.21</v>
      </c>
      <c r="Q41">
        <v>55</v>
      </c>
      <c r="R41">
        <v>21.23</v>
      </c>
      <c r="S41">
        <v>17.96</v>
      </c>
      <c r="T41">
        <v>69.599999999999994</v>
      </c>
      <c r="U41" s="156">
        <f t="shared" si="2"/>
        <v>288</v>
      </c>
      <c r="V41" s="154">
        <f t="shared" si="3"/>
        <v>0</v>
      </c>
      <c r="Y41">
        <f>BAWANA!AW41+BAWANA!AX41</f>
        <v>32</v>
      </c>
      <c r="Z41">
        <f>BAWANA!BD41+BAWANA!BE41</f>
        <v>0</v>
      </c>
      <c r="AA41">
        <f>BAWANA!X41+BAWANA!Y41</f>
        <v>32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288</v>
      </c>
      <c r="E42">
        <f>BAWANA!AM42</f>
        <v>0</v>
      </c>
      <c r="F42">
        <f t="shared" si="4"/>
        <v>256</v>
      </c>
      <c r="G42">
        <f t="shared" si="5"/>
        <v>288</v>
      </c>
      <c r="H42" s="154"/>
      <c r="I42">
        <f>BRPL_EOD!AK42+BRPL_EOD!AL42</f>
        <v>124.51</v>
      </c>
      <c r="J42">
        <f>BYPL_EOD!AK42+BYPL_EOD!AL42</f>
        <v>55</v>
      </c>
      <c r="K42">
        <f>MES_EOD!AK42+MES_EOD!AL42</f>
        <v>20.93</v>
      </c>
      <c r="L42">
        <f>NDMC_EOD!AK42+NDMC_EOD!AL42</f>
        <v>17.96</v>
      </c>
      <c r="M42">
        <f>TPDDL_EOD!AK42+TPDDL_EOD!AL42</f>
        <v>69.599999999999994</v>
      </c>
      <c r="N42">
        <f t="shared" si="0"/>
        <v>288</v>
      </c>
      <c r="O42" s="154">
        <f t="shared" si="1"/>
        <v>0</v>
      </c>
      <c r="P42">
        <v>124.51</v>
      </c>
      <c r="Q42">
        <v>55</v>
      </c>
      <c r="R42">
        <v>20.93</v>
      </c>
      <c r="S42">
        <v>17.96</v>
      </c>
      <c r="T42">
        <v>69.599999999999994</v>
      </c>
      <c r="U42" s="156">
        <f t="shared" si="2"/>
        <v>288</v>
      </c>
      <c r="V42" s="154">
        <f t="shared" si="3"/>
        <v>0</v>
      </c>
      <c r="Y42">
        <f>BAWANA!AW42+BAWANA!AX42</f>
        <v>32</v>
      </c>
      <c r="Z42">
        <f>BAWANA!BD42+BAWANA!BE42</f>
        <v>0</v>
      </c>
      <c r="AA42">
        <f>BAWANA!X42+BAWANA!Y42</f>
        <v>32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288</v>
      </c>
      <c r="E43">
        <f>BAWANA!AM43</f>
        <v>0</v>
      </c>
      <c r="F43">
        <f t="shared" si="4"/>
        <v>256</v>
      </c>
      <c r="G43">
        <f t="shared" si="5"/>
        <v>288</v>
      </c>
      <c r="H43" s="154"/>
      <c r="I43">
        <f>BRPL_EOD!AK43+BRPL_EOD!AL43</f>
        <v>124.21</v>
      </c>
      <c r="J43">
        <f>BYPL_EOD!AK43+BYPL_EOD!AL43</f>
        <v>55</v>
      </c>
      <c r="K43">
        <f>MES_EOD!AK43+MES_EOD!AL43</f>
        <v>21.23</v>
      </c>
      <c r="L43">
        <f>NDMC_EOD!AK43+NDMC_EOD!AL43</f>
        <v>17.96</v>
      </c>
      <c r="M43">
        <f>TPDDL_EOD!AK43+TPDDL_EOD!AL43</f>
        <v>69.599999999999994</v>
      </c>
      <c r="N43">
        <f t="shared" si="0"/>
        <v>288</v>
      </c>
      <c r="O43" s="154">
        <f t="shared" si="1"/>
        <v>0</v>
      </c>
      <c r="P43">
        <v>124.21</v>
      </c>
      <c r="Q43">
        <v>55</v>
      </c>
      <c r="R43">
        <v>21.23</v>
      </c>
      <c r="S43">
        <v>17.96</v>
      </c>
      <c r="T43">
        <v>69.599999999999994</v>
      </c>
      <c r="U43" s="156">
        <f t="shared" si="2"/>
        <v>288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288</v>
      </c>
      <c r="E44">
        <f>BAWANA!AM44</f>
        <v>0</v>
      </c>
      <c r="F44">
        <f t="shared" si="4"/>
        <v>256</v>
      </c>
      <c r="G44">
        <f t="shared" si="5"/>
        <v>288</v>
      </c>
      <c r="H44" s="154"/>
      <c r="I44">
        <f>BRPL_EOD!AK44+BRPL_EOD!AL44</f>
        <v>124.51</v>
      </c>
      <c r="J44">
        <f>BYPL_EOD!AK44+BYPL_EOD!AL44</f>
        <v>55</v>
      </c>
      <c r="K44">
        <f>MES_EOD!AK44+MES_EOD!AL44</f>
        <v>20.93</v>
      </c>
      <c r="L44">
        <f>NDMC_EOD!AK44+NDMC_EOD!AL44</f>
        <v>17.96</v>
      </c>
      <c r="M44">
        <f>TPDDL_EOD!AK44+TPDDL_EOD!AL44</f>
        <v>69.599999999999994</v>
      </c>
      <c r="N44">
        <f t="shared" si="0"/>
        <v>288</v>
      </c>
      <c r="O44" s="154">
        <f t="shared" si="1"/>
        <v>0</v>
      </c>
      <c r="P44">
        <v>124.51</v>
      </c>
      <c r="Q44">
        <v>55</v>
      </c>
      <c r="R44">
        <v>20.93</v>
      </c>
      <c r="S44">
        <v>17.96</v>
      </c>
      <c r="T44">
        <v>69.599999999999994</v>
      </c>
      <c r="U44" s="156">
        <f t="shared" si="2"/>
        <v>288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288</v>
      </c>
      <c r="E45">
        <f>BAWANA!AM45</f>
        <v>0</v>
      </c>
      <c r="F45">
        <f t="shared" si="4"/>
        <v>256</v>
      </c>
      <c r="G45">
        <f t="shared" si="5"/>
        <v>288</v>
      </c>
      <c r="H45" s="154"/>
      <c r="I45">
        <f>BRPL_EOD!AK45+BRPL_EOD!AL45</f>
        <v>123.35</v>
      </c>
      <c r="J45">
        <f>BYPL_EOD!AK45+BYPL_EOD!AL45</f>
        <v>55</v>
      </c>
      <c r="K45">
        <f>MES_EOD!AK45+MES_EOD!AL45</f>
        <v>22.09</v>
      </c>
      <c r="L45">
        <f>NDMC_EOD!AK45+NDMC_EOD!AL45</f>
        <v>17.96</v>
      </c>
      <c r="M45">
        <f>TPDDL_EOD!AK45+TPDDL_EOD!AL45</f>
        <v>69.599999999999994</v>
      </c>
      <c r="N45">
        <f t="shared" si="0"/>
        <v>288</v>
      </c>
      <c r="O45" s="154">
        <f t="shared" si="1"/>
        <v>0</v>
      </c>
      <c r="P45">
        <v>123.35</v>
      </c>
      <c r="Q45">
        <v>55</v>
      </c>
      <c r="R45">
        <v>22.09</v>
      </c>
      <c r="S45">
        <v>17.96</v>
      </c>
      <c r="T45">
        <v>69.599999999999994</v>
      </c>
      <c r="U45" s="156">
        <f t="shared" si="2"/>
        <v>288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288</v>
      </c>
      <c r="E46">
        <f>BAWANA!AM46</f>
        <v>0</v>
      </c>
      <c r="F46">
        <f t="shared" si="4"/>
        <v>256</v>
      </c>
      <c r="G46">
        <f t="shared" si="5"/>
        <v>288</v>
      </c>
      <c r="H46" s="154"/>
      <c r="I46">
        <f>BRPL_EOD!AK46+BRPL_EOD!AL46</f>
        <v>123.63</v>
      </c>
      <c r="J46">
        <f>BYPL_EOD!AK46+BYPL_EOD!AL46</f>
        <v>55</v>
      </c>
      <c r="K46">
        <f>MES_EOD!AK46+MES_EOD!AL46</f>
        <v>21.81</v>
      </c>
      <c r="L46">
        <f>NDMC_EOD!AK46+NDMC_EOD!AL46</f>
        <v>17.96</v>
      </c>
      <c r="M46">
        <f>TPDDL_EOD!AK46+TPDDL_EOD!AL46</f>
        <v>69.599999999999994</v>
      </c>
      <c r="N46">
        <f t="shared" si="0"/>
        <v>288</v>
      </c>
      <c r="O46" s="154">
        <f t="shared" si="1"/>
        <v>0</v>
      </c>
      <c r="P46">
        <v>123.63</v>
      </c>
      <c r="Q46">
        <v>55</v>
      </c>
      <c r="R46">
        <v>21.81</v>
      </c>
      <c r="S46">
        <v>17.96</v>
      </c>
      <c r="T46">
        <v>69.599999999999994</v>
      </c>
      <c r="U46" s="156">
        <f t="shared" si="2"/>
        <v>288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288</v>
      </c>
      <c r="E47">
        <f>BAWANA!AM47</f>
        <v>0</v>
      </c>
      <c r="F47">
        <f t="shared" si="4"/>
        <v>256</v>
      </c>
      <c r="G47">
        <f t="shared" si="5"/>
        <v>288</v>
      </c>
      <c r="H47" s="154"/>
      <c r="I47">
        <f>BRPL_EOD!AK47+BRPL_EOD!AL47</f>
        <v>133.08000000000001</v>
      </c>
      <c r="J47">
        <f>BYPL_EOD!AK47+BYPL_EOD!AL47</f>
        <v>55</v>
      </c>
      <c r="K47">
        <f>MES_EOD!AK47+MES_EOD!AL47</f>
        <v>12.36</v>
      </c>
      <c r="L47">
        <f>NDMC_EOD!AK47+NDMC_EOD!AL47</f>
        <v>17.96</v>
      </c>
      <c r="M47">
        <f>TPDDL_EOD!AK47+TPDDL_EOD!AL47</f>
        <v>69.599999999999994</v>
      </c>
      <c r="N47">
        <f t="shared" si="0"/>
        <v>288</v>
      </c>
      <c r="O47" s="154">
        <f t="shared" si="1"/>
        <v>0</v>
      </c>
      <c r="P47">
        <v>133.08000000000001</v>
      </c>
      <c r="Q47">
        <v>55</v>
      </c>
      <c r="R47">
        <v>12.36</v>
      </c>
      <c r="S47">
        <v>17.96</v>
      </c>
      <c r="T47">
        <v>69.599999999999994</v>
      </c>
      <c r="U47" s="156">
        <f t="shared" si="2"/>
        <v>288</v>
      </c>
      <c r="V47" s="154">
        <f t="shared" si="3"/>
        <v>0</v>
      </c>
      <c r="Y47">
        <f>BAWANA!AW47+BAWANA!AX47</f>
        <v>32</v>
      </c>
      <c r="Z47">
        <f>BAWANA!BD47+BAWANA!BE47</f>
        <v>0</v>
      </c>
      <c r="AA47">
        <f>BAWANA!X47+BAWANA!Y47</f>
        <v>32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288</v>
      </c>
      <c r="E48">
        <f>BAWANA!AM48</f>
        <v>0</v>
      </c>
      <c r="F48">
        <f t="shared" si="4"/>
        <v>256</v>
      </c>
      <c r="G48">
        <f t="shared" si="5"/>
        <v>288</v>
      </c>
      <c r="H48" s="154"/>
      <c r="I48">
        <f>BRPL_EOD!AK48+BRPL_EOD!AL48</f>
        <v>133.63999999999999</v>
      </c>
      <c r="J48">
        <f>BYPL_EOD!AK48+BYPL_EOD!AL48</f>
        <v>55</v>
      </c>
      <c r="K48">
        <f>MES_EOD!AK48+MES_EOD!AL48</f>
        <v>11.8</v>
      </c>
      <c r="L48">
        <f>NDMC_EOD!AK48+NDMC_EOD!AL48</f>
        <v>17.96</v>
      </c>
      <c r="M48">
        <f>TPDDL_EOD!AK48+TPDDL_EOD!AL48</f>
        <v>69.599999999999994</v>
      </c>
      <c r="N48">
        <f t="shared" si="0"/>
        <v>288</v>
      </c>
      <c r="O48" s="154">
        <f t="shared" si="1"/>
        <v>0</v>
      </c>
      <c r="P48">
        <v>133.63999999999999</v>
      </c>
      <c r="Q48">
        <v>55</v>
      </c>
      <c r="R48">
        <v>11.8</v>
      </c>
      <c r="S48">
        <v>17.96</v>
      </c>
      <c r="T48">
        <v>69.599999999999994</v>
      </c>
      <c r="U48" s="156">
        <f t="shared" si="2"/>
        <v>288</v>
      </c>
      <c r="V48" s="154">
        <f t="shared" si="3"/>
        <v>0</v>
      </c>
      <c r="Y48">
        <f>BAWANA!AW48+BAWANA!AX48</f>
        <v>32</v>
      </c>
      <c r="Z48">
        <f>BAWANA!BD48+BAWANA!BE48</f>
        <v>0</v>
      </c>
      <c r="AA48">
        <f>BAWANA!X48+BAWANA!Y48</f>
        <v>32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288</v>
      </c>
      <c r="E49">
        <f>BAWANA!AM49</f>
        <v>0</v>
      </c>
      <c r="F49">
        <f t="shared" si="4"/>
        <v>256</v>
      </c>
      <c r="G49">
        <f t="shared" si="5"/>
        <v>288</v>
      </c>
      <c r="H49" s="154"/>
      <c r="I49">
        <f>BRPL_EOD!AK49+BRPL_EOD!AL49</f>
        <v>133.63999999999999</v>
      </c>
      <c r="J49">
        <f>BYPL_EOD!AK49+BYPL_EOD!AL49</f>
        <v>55</v>
      </c>
      <c r="K49">
        <f>MES_EOD!AK49+MES_EOD!AL49</f>
        <v>11.8</v>
      </c>
      <c r="L49">
        <f>NDMC_EOD!AK49+NDMC_EOD!AL49</f>
        <v>17.96</v>
      </c>
      <c r="M49">
        <f>TPDDL_EOD!AK49+TPDDL_EOD!AL49</f>
        <v>69.599999999999994</v>
      </c>
      <c r="N49">
        <f t="shared" si="0"/>
        <v>288</v>
      </c>
      <c r="O49" s="154">
        <f t="shared" si="1"/>
        <v>0</v>
      </c>
      <c r="P49">
        <v>133.63999999999999</v>
      </c>
      <c r="Q49">
        <v>55</v>
      </c>
      <c r="R49">
        <v>11.8</v>
      </c>
      <c r="S49">
        <v>17.96</v>
      </c>
      <c r="T49">
        <v>69.599999999999994</v>
      </c>
      <c r="U49" s="156">
        <f t="shared" si="2"/>
        <v>288</v>
      </c>
      <c r="V49" s="154">
        <f t="shared" si="3"/>
        <v>0</v>
      </c>
      <c r="Y49">
        <f>BAWANA!AW49+BAWANA!AX49</f>
        <v>32</v>
      </c>
      <c r="Z49">
        <f>BAWANA!BD49+BAWANA!BE49</f>
        <v>0</v>
      </c>
      <c r="AA49">
        <f>BAWANA!X49+BAWANA!Y49</f>
        <v>32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288</v>
      </c>
      <c r="E50">
        <f>BAWANA!AM50</f>
        <v>0</v>
      </c>
      <c r="F50">
        <f t="shared" si="4"/>
        <v>256</v>
      </c>
      <c r="G50">
        <f t="shared" si="5"/>
        <v>288</v>
      </c>
      <c r="H50" s="154"/>
      <c r="I50">
        <f>BRPL_EOD!AK50+BRPL_EOD!AL50</f>
        <v>133.63999999999999</v>
      </c>
      <c r="J50">
        <f>BYPL_EOD!AK50+BYPL_EOD!AL50</f>
        <v>55</v>
      </c>
      <c r="K50">
        <f>MES_EOD!AK50+MES_EOD!AL50</f>
        <v>11.8</v>
      </c>
      <c r="L50">
        <f>NDMC_EOD!AK50+NDMC_EOD!AL50</f>
        <v>17.96</v>
      </c>
      <c r="M50">
        <f>TPDDL_EOD!AK50+TPDDL_EOD!AL50</f>
        <v>69.599999999999994</v>
      </c>
      <c r="N50">
        <f t="shared" si="0"/>
        <v>288</v>
      </c>
      <c r="O50" s="154">
        <f t="shared" si="1"/>
        <v>0</v>
      </c>
      <c r="P50">
        <v>133.63999999999999</v>
      </c>
      <c r="Q50">
        <v>55</v>
      </c>
      <c r="R50">
        <v>11.8</v>
      </c>
      <c r="S50">
        <v>17.96</v>
      </c>
      <c r="T50">
        <v>69.599999999999994</v>
      </c>
      <c r="U50" s="156">
        <f t="shared" si="2"/>
        <v>288</v>
      </c>
      <c r="V50" s="154">
        <f t="shared" si="3"/>
        <v>0</v>
      </c>
      <c r="Y50">
        <f>BAWANA!AW50+BAWANA!AX50</f>
        <v>32</v>
      </c>
      <c r="Z50">
        <f>BAWANA!BD50+BAWANA!BE50</f>
        <v>0</v>
      </c>
      <c r="AA50">
        <f>BAWANA!X50+BAWANA!Y50</f>
        <v>32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249.56</v>
      </c>
      <c r="E51">
        <f>BAWANA!AM51</f>
        <v>0</v>
      </c>
      <c r="F51">
        <f t="shared" si="4"/>
        <v>256</v>
      </c>
      <c r="G51">
        <f t="shared" si="5"/>
        <v>249.56</v>
      </c>
      <c r="H51" s="154"/>
      <c r="I51">
        <f>BRPL_EOD!AK51+BRPL_EOD!AL51</f>
        <v>75</v>
      </c>
      <c r="J51">
        <f>BYPL_EOD!AK51+BYPL_EOD!AL51</f>
        <v>55</v>
      </c>
      <c r="K51">
        <f>MES_EOD!AK51+MES_EOD!AL51</f>
        <v>32</v>
      </c>
      <c r="L51">
        <f>NDMC_EOD!AK51+NDMC_EOD!AL51</f>
        <v>17.96</v>
      </c>
      <c r="M51">
        <f>TPDDL_EOD!AK51+TPDDL_EOD!AL51</f>
        <v>69.599999999999994</v>
      </c>
      <c r="N51">
        <f t="shared" si="0"/>
        <v>249.56</v>
      </c>
      <c r="O51" s="154">
        <f t="shared" si="1"/>
        <v>0</v>
      </c>
      <c r="P51">
        <v>75</v>
      </c>
      <c r="Q51">
        <v>55</v>
      </c>
      <c r="R51">
        <v>32</v>
      </c>
      <c r="S51">
        <v>17.96</v>
      </c>
      <c r="T51">
        <v>69.599999999999994</v>
      </c>
      <c r="U51" s="156">
        <f t="shared" si="2"/>
        <v>249.56</v>
      </c>
      <c r="V51" s="154">
        <f t="shared" si="3"/>
        <v>0</v>
      </c>
      <c r="Y51">
        <f>BAWANA!AW51+BAWANA!AX51</f>
        <v>32</v>
      </c>
      <c r="Z51">
        <f>BAWANA!BD51+BAWANA!BE51</f>
        <v>0</v>
      </c>
      <c r="AA51">
        <f>BAWANA!X51+BAWANA!Y51</f>
        <v>32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246.56</v>
      </c>
      <c r="E52">
        <f>BAWANA!AM52</f>
        <v>0</v>
      </c>
      <c r="F52">
        <f t="shared" si="4"/>
        <v>256</v>
      </c>
      <c r="G52">
        <f t="shared" si="5"/>
        <v>246.56</v>
      </c>
      <c r="H52" s="154"/>
      <c r="I52">
        <f>BRPL_EOD!AK52+BRPL_EOD!AL52</f>
        <v>75</v>
      </c>
      <c r="J52">
        <f>BYPL_EOD!AK52+BYPL_EOD!AL52</f>
        <v>55</v>
      </c>
      <c r="K52">
        <f>MES_EOD!AK52+MES_EOD!AL52</f>
        <v>29</v>
      </c>
      <c r="L52">
        <f>NDMC_EOD!AK52+NDMC_EOD!AL52</f>
        <v>17.96</v>
      </c>
      <c r="M52">
        <f>TPDDL_EOD!AK52+TPDDL_EOD!AL52</f>
        <v>69.599999999999994</v>
      </c>
      <c r="N52">
        <f t="shared" si="0"/>
        <v>246.56</v>
      </c>
      <c r="O52" s="154">
        <f t="shared" si="1"/>
        <v>0</v>
      </c>
      <c r="P52">
        <v>75</v>
      </c>
      <c r="Q52">
        <v>55</v>
      </c>
      <c r="R52">
        <v>29</v>
      </c>
      <c r="S52">
        <v>17.96</v>
      </c>
      <c r="T52">
        <v>69.599999999999994</v>
      </c>
      <c r="U52" s="156">
        <f t="shared" si="2"/>
        <v>246.56</v>
      </c>
      <c r="V52" s="154">
        <f t="shared" si="3"/>
        <v>0</v>
      </c>
      <c r="Y52">
        <f>BAWANA!AW52+BAWANA!AX52</f>
        <v>32</v>
      </c>
      <c r="Z52">
        <f>BAWANA!BD52+BAWANA!BE52</f>
        <v>0</v>
      </c>
      <c r="AA52">
        <f>BAWANA!X52+BAWANA!Y52</f>
        <v>32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244.56</v>
      </c>
      <c r="E53">
        <f>BAWANA!AM53</f>
        <v>0</v>
      </c>
      <c r="F53">
        <f t="shared" si="4"/>
        <v>256</v>
      </c>
      <c r="G53">
        <f t="shared" si="5"/>
        <v>244.56</v>
      </c>
      <c r="H53" s="154"/>
      <c r="I53">
        <f>BRPL_EOD!AK53+BRPL_EOD!AL53</f>
        <v>75</v>
      </c>
      <c r="J53">
        <f>BYPL_EOD!AK53+BYPL_EOD!AL53</f>
        <v>55</v>
      </c>
      <c r="K53">
        <f>MES_EOD!AK53+MES_EOD!AL53</f>
        <v>27</v>
      </c>
      <c r="L53">
        <f>NDMC_EOD!AK53+NDMC_EOD!AL53</f>
        <v>17.96</v>
      </c>
      <c r="M53">
        <f>TPDDL_EOD!AK53+TPDDL_EOD!AL53</f>
        <v>69.599999999999994</v>
      </c>
      <c r="N53">
        <f t="shared" si="0"/>
        <v>244.56</v>
      </c>
      <c r="O53" s="154">
        <f t="shared" si="1"/>
        <v>0</v>
      </c>
      <c r="P53">
        <v>75</v>
      </c>
      <c r="Q53">
        <v>55</v>
      </c>
      <c r="R53">
        <v>27</v>
      </c>
      <c r="S53">
        <v>17.96</v>
      </c>
      <c r="T53">
        <v>69.599999999999994</v>
      </c>
      <c r="U53" s="156">
        <f t="shared" si="2"/>
        <v>244.56</v>
      </c>
      <c r="V53" s="154">
        <f t="shared" si="3"/>
        <v>0</v>
      </c>
      <c r="Y53">
        <f>BAWANA!AW53+BAWANA!AX53</f>
        <v>32</v>
      </c>
      <c r="Z53">
        <f>BAWANA!BD53+BAWANA!BE53</f>
        <v>0</v>
      </c>
      <c r="AA53">
        <f>BAWANA!X53+BAWANA!Y53</f>
        <v>32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244.56</v>
      </c>
      <c r="E54">
        <f>BAWANA!AM54</f>
        <v>0</v>
      </c>
      <c r="F54">
        <f t="shared" si="4"/>
        <v>256</v>
      </c>
      <c r="G54">
        <f t="shared" si="5"/>
        <v>244.56</v>
      </c>
      <c r="H54" s="154"/>
      <c r="I54">
        <f>BRPL_EOD!AK54+BRPL_EOD!AL54</f>
        <v>75</v>
      </c>
      <c r="J54">
        <f>BYPL_EOD!AK54+BYPL_EOD!AL54</f>
        <v>55</v>
      </c>
      <c r="K54">
        <f>MES_EOD!AK54+MES_EOD!AL54</f>
        <v>27</v>
      </c>
      <c r="L54">
        <f>NDMC_EOD!AK54+NDMC_EOD!AL54</f>
        <v>17.96</v>
      </c>
      <c r="M54">
        <f>TPDDL_EOD!AK54+TPDDL_EOD!AL54</f>
        <v>69.599999999999994</v>
      </c>
      <c r="N54">
        <f t="shared" si="0"/>
        <v>244.56</v>
      </c>
      <c r="O54" s="154">
        <f t="shared" si="1"/>
        <v>0</v>
      </c>
      <c r="P54">
        <v>75</v>
      </c>
      <c r="Q54">
        <v>55</v>
      </c>
      <c r="R54">
        <v>27</v>
      </c>
      <c r="S54">
        <v>17.96</v>
      </c>
      <c r="T54">
        <v>69.599999999999994</v>
      </c>
      <c r="U54" s="156">
        <f t="shared" si="2"/>
        <v>244.56</v>
      </c>
      <c r="V54" s="154">
        <f t="shared" si="3"/>
        <v>0</v>
      </c>
      <c r="Y54">
        <f>BAWANA!AW54+BAWANA!AX54</f>
        <v>32</v>
      </c>
      <c r="Z54">
        <f>BAWANA!BD54+BAWANA!BE54</f>
        <v>0</v>
      </c>
      <c r="AA54">
        <f>BAWANA!X54+BAWANA!Y54</f>
        <v>32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231.56</v>
      </c>
      <c r="E55">
        <f>BAWANA!AM55</f>
        <v>0</v>
      </c>
      <c r="F55">
        <f t="shared" si="4"/>
        <v>256</v>
      </c>
      <c r="G55">
        <f t="shared" si="5"/>
        <v>231.56</v>
      </c>
      <c r="H55" s="154"/>
      <c r="I55">
        <f>BRPL_EOD!AK55+BRPL_EOD!AL55</f>
        <v>75</v>
      </c>
      <c r="J55">
        <f>BYPL_EOD!AK55+BYPL_EOD!AL55</f>
        <v>45</v>
      </c>
      <c r="K55">
        <f>MES_EOD!AK55+MES_EOD!AL55</f>
        <v>24</v>
      </c>
      <c r="L55">
        <f>NDMC_EOD!AK55+NDMC_EOD!AL55</f>
        <v>17.96</v>
      </c>
      <c r="M55">
        <f>TPDDL_EOD!AK55+TPDDL_EOD!AL55</f>
        <v>69.599999999999994</v>
      </c>
      <c r="N55">
        <f t="shared" si="0"/>
        <v>231.56</v>
      </c>
      <c r="O55" s="154">
        <f t="shared" si="1"/>
        <v>0</v>
      </c>
      <c r="P55">
        <v>75</v>
      </c>
      <c r="Q55">
        <v>45</v>
      </c>
      <c r="R55">
        <v>24</v>
      </c>
      <c r="S55">
        <v>17.96</v>
      </c>
      <c r="T55">
        <v>69.599999999999994</v>
      </c>
      <c r="U55" s="156">
        <f t="shared" si="2"/>
        <v>231.56</v>
      </c>
      <c r="V55" s="154">
        <f t="shared" si="3"/>
        <v>0</v>
      </c>
      <c r="Y55">
        <f>BAWANA!AW55+BAWANA!AX55</f>
        <v>32</v>
      </c>
      <c r="Z55">
        <f>BAWANA!BD55+BAWANA!BE55</f>
        <v>6.44</v>
      </c>
      <c r="AA55">
        <f>BAWANA!X55+BAWANA!Y55</f>
        <v>32</v>
      </c>
      <c r="AB55">
        <f>BAWANA!AE55+BAWANA!AF55</f>
        <v>6.44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230.56</v>
      </c>
      <c r="E56">
        <f>BAWANA!AM56</f>
        <v>0</v>
      </c>
      <c r="F56">
        <f t="shared" si="4"/>
        <v>256</v>
      </c>
      <c r="G56">
        <f t="shared" si="5"/>
        <v>230.56</v>
      </c>
      <c r="H56" s="154"/>
      <c r="I56">
        <f>BRPL_EOD!AK56+BRPL_EOD!AL56</f>
        <v>75</v>
      </c>
      <c r="J56">
        <f>BYPL_EOD!AK56+BYPL_EOD!AL56</f>
        <v>45</v>
      </c>
      <c r="K56">
        <f>MES_EOD!AK56+MES_EOD!AL56</f>
        <v>23</v>
      </c>
      <c r="L56">
        <f>NDMC_EOD!AK56+NDMC_EOD!AL56</f>
        <v>17.96</v>
      </c>
      <c r="M56">
        <f>TPDDL_EOD!AK56+TPDDL_EOD!AL56</f>
        <v>69.599999999999994</v>
      </c>
      <c r="N56">
        <f t="shared" si="0"/>
        <v>230.56</v>
      </c>
      <c r="O56" s="154">
        <f t="shared" si="1"/>
        <v>0</v>
      </c>
      <c r="P56">
        <v>75</v>
      </c>
      <c r="Q56">
        <v>45</v>
      </c>
      <c r="R56">
        <v>23</v>
      </c>
      <c r="S56">
        <v>17.96</v>
      </c>
      <c r="T56">
        <v>69.599999999999994</v>
      </c>
      <c r="U56" s="156">
        <f t="shared" si="2"/>
        <v>230.56</v>
      </c>
      <c r="V56" s="154">
        <f t="shared" si="3"/>
        <v>0</v>
      </c>
      <c r="Y56">
        <f>BAWANA!AW56+BAWANA!AX56</f>
        <v>32</v>
      </c>
      <c r="Z56">
        <f>BAWANA!BD56+BAWANA!BE56</f>
        <v>7.44</v>
      </c>
      <c r="AA56">
        <f>BAWANA!X56+BAWANA!Y56</f>
        <v>32</v>
      </c>
      <c r="AB56">
        <f>BAWANA!AE56+BAWANA!AF56</f>
        <v>7.44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230.56</v>
      </c>
      <c r="E57">
        <f>BAWANA!AM57</f>
        <v>0</v>
      </c>
      <c r="F57">
        <f t="shared" si="4"/>
        <v>256</v>
      </c>
      <c r="G57">
        <f t="shared" si="5"/>
        <v>230.56</v>
      </c>
      <c r="H57" s="154"/>
      <c r="I57">
        <f>BRPL_EOD!AK57+BRPL_EOD!AL57</f>
        <v>75</v>
      </c>
      <c r="J57">
        <f>BYPL_EOD!AK57+BYPL_EOD!AL57</f>
        <v>45</v>
      </c>
      <c r="K57">
        <f>MES_EOD!AK57+MES_EOD!AL57</f>
        <v>23</v>
      </c>
      <c r="L57">
        <f>NDMC_EOD!AK57+NDMC_EOD!AL57</f>
        <v>17.96</v>
      </c>
      <c r="M57">
        <f>TPDDL_EOD!AK57+TPDDL_EOD!AL57</f>
        <v>69.599999999999994</v>
      </c>
      <c r="N57">
        <f t="shared" si="0"/>
        <v>230.56</v>
      </c>
      <c r="O57" s="154">
        <f t="shared" si="1"/>
        <v>0</v>
      </c>
      <c r="P57">
        <v>75</v>
      </c>
      <c r="Q57">
        <v>45</v>
      </c>
      <c r="R57">
        <v>23</v>
      </c>
      <c r="S57">
        <v>17.96</v>
      </c>
      <c r="T57">
        <v>69.599999999999994</v>
      </c>
      <c r="U57" s="156">
        <f t="shared" si="2"/>
        <v>230.56</v>
      </c>
      <c r="V57" s="154">
        <f t="shared" si="3"/>
        <v>0</v>
      </c>
      <c r="Y57">
        <f>BAWANA!AW57+BAWANA!AX57</f>
        <v>32</v>
      </c>
      <c r="Z57">
        <f>BAWANA!BD57+BAWANA!BE57</f>
        <v>7.44</v>
      </c>
      <c r="AA57">
        <f>BAWANA!X57+BAWANA!Y57</f>
        <v>32</v>
      </c>
      <c r="AB57">
        <f>BAWANA!AE57+BAWANA!AF57</f>
        <v>7.44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229.56</v>
      </c>
      <c r="E58">
        <f>BAWANA!AM58</f>
        <v>0</v>
      </c>
      <c r="F58">
        <f t="shared" si="4"/>
        <v>256</v>
      </c>
      <c r="G58">
        <f t="shared" si="5"/>
        <v>229.56</v>
      </c>
      <c r="H58" s="154"/>
      <c r="I58">
        <f>BRPL_EOD!AK58+BRPL_EOD!AL58</f>
        <v>75</v>
      </c>
      <c r="J58">
        <f>BYPL_EOD!AK58+BYPL_EOD!AL58</f>
        <v>45</v>
      </c>
      <c r="K58">
        <f>MES_EOD!AK58+MES_EOD!AL58</f>
        <v>22</v>
      </c>
      <c r="L58">
        <f>NDMC_EOD!AK58+NDMC_EOD!AL58</f>
        <v>17.96</v>
      </c>
      <c r="M58">
        <f>TPDDL_EOD!AK58+TPDDL_EOD!AL58</f>
        <v>69.599999999999994</v>
      </c>
      <c r="N58">
        <f t="shared" si="0"/>
        <v>229.56</v>
      </c>
      <c r="O58" s="154">
        <f t="shared" si="1"/>
        <v>0</v>
      </c>
      <c r="P58">
        <v>75</v>
      </c>
      <c r="Q58">
        <v>45</v>
      </c>
      <c r="R58">
        <v>22</v>
      </c>
      <c r="S58">
        <v>17.96</v>
      </c>
      <c r="T58">
        <v>69.599999999999994</v>
      </c>
      <c r="U58" s="156">
        <f t="shared" si="2"/>
        <v>229.56</v>
      </c>
      <c r="V58" s="154">
        <f t="shared" si="3"/>
        <v>0</v>
      </c>
      <c r="Y58">
        <f>BAWANA!AW58+BAWANA!AX58</f>
        <v>32</v>
      </c>
      <c r="Z58">
        <f>BAWANA!BD58+BAWANA!BE58</f>
        <v>8.44</v>
      </c>
      <c r="AA58">
        <f>BAWANA!X58+BAWANA!Y58</f>
        <v>32</v>
      </c>
      <c r="AB58">
        <f>BAWANA!AE58+BAWANA!AF58</f>
        <v>8.44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230.56</v>
      </c>
      <c r="E59">
        <f>BAWANA!AM59</f>
        <v>0</v>
      </c>
      <c r="F59">
        <f t="shared" si="4"/>
        <v>256</v>
      </c>
      <c r="G59">
        <f t="shared" si="5"/>
        <v>230.56</v>
      </c>
      <c r="H59" s="154"/>
      <c r="I59">
        <f>BRPL_EOD!AK59+BRPL_EOD!AL59</f>
        <v>75</v>
      </c>
      <c r="J59">
        <f>BYPL_EOD!AK59+BYPL_EOD!AL59</f>
        <v>45</v>
      </c>
      <c r="K59">
        <f>MES_EOD!AK59+MES_EOD!AL59</f>
        <v>23</v>
      </c>
      <c r="L59">
        <f>NDMC_EOD!AK59+NDMC_EOD!AL59</f>
        <v>17.96</v>
      </c>
      <c r="M59">
        <f>TPDDL_EOD!AK59+TPDDL_EOD!AL59</f>
        <v>69.599999999999994</v>
      </c>
      <c r="N59">
        <f t="shared" si="0"/>
        <v>230.56</v>
      </c>
      <c r="O59" s="154">
        <f t="shared" si="1"/>
        <v>0</v>
      </c>
      <c r="P59">
        <v>75</v>
      </c>
      <c r="Q59">
        <v>45</v>
      </c>
      <c r="R59">
        <v>23</v>
      </c>
      <c r="S59">
        <v>17.96</v>
      </c>
      <c r="T59">
        <v>69.599999999999994</v>
      </c>
      <c r="U59" s="156">
        <f t="shared" si="2"/>
        <v>230.56</v>
      </c>
      <c r="V59" s="154">
        <f t="shared" si="3"/>
        <v>0</v>
      </c>
      <c r="Y59">
        <f>BAWANA!AW59+BAWANA!AX59</f>
        <v>32</v>
      </c>
      <c r="Z59">
        <f>BAWANA!BD59+BAWANA!BE59</f>
        <v>7.44</v>
      </c>
      <c r="AA59">
        <f>BAWANA!X59+BAWANA!Y59</f>
        <v>32</v>
      </c>
      <c r="AB59">
        <f>BAWANA!AE59+BAWANA!AF59</f>
        <v>7.44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229.56</v>
      </c>
      <c r="E60">
        <f>BAWANA!AM60</f>
        <v>0</v>
      </c>
      <c r="F60">
        <f t="shared" si="4"/>
        <v>256</v>
      </c>
      <c r="G60">
        <f t="shared" si="5"/>
        <v>229.56</v>
      </c>
      <c r="H60" s="154"/>
      <c r="I60">
        <f>BRPL_EOD!AK60+BRPL_EOD!AL60</f>
        <v>75</v>
      </c>
      <c r="J60">
        <f>BYPL_EOD!AK60+BYPL_EOD!AL60</f>
        <v>45</v>
      </c>
      <c r="K60">
        <f>MES_EOD!AK60+MES_EOD!AL60</f>
        <v>22</v>
      </c>
      <c r="L60">
        <f>NDMC_EOD!AK60+NDMC_EOD!AL60</f>
        <v>17.96</v>
      </c>
      <c r="M60">
        <f>TPDDL_EOD!AK60+TPDDL_EOD!AL60</f>
        <v>69.599999999999994</v>
      </c>
      <c r="N60">
        <f t="shared" si="0"/>
        <v>229.56</v>
      </c>
      <c r="O60" s="154">
        <f t="shared" si="1"/>
        <v>0</v>
      </c>
      <c r="P60">
        <v>75</v>
      </c>
      <c r="Q60">
        <v>45</v>
      </c>
      <c r="R60">
        <v>22</v>
      </c>
      <c r="S60">
        <v>17.96</v>
      </c>
      <c r="T60">
        <v>69.599999999999994</v>
      </c>
      <c r="U60" s="156">
        <f t="shared" si="2"/>
        <v>229.56</v>
      </c>
      <c r="V60" s="154">
        <f t="shared" si="3"/>
        <v>0</v>
      </c>
      <c r="Y60">
        <f>BAWANA!AW60+BAWANA!AX60</f>
        <v>32</v>
      </c>
      <c r="Z60">
        <f>BAWANA!BD60+BAWANA!BE60</f>
        <v>8.44</v>
      </c>
      <c r="AA60">
        <f>BAWANA!X60+BAWANA!Y60</f>
        <v>32</v>
      </c>
      <c r="AB60">
        <f>BAWANA!AE60+BAWANA!AF60</f>
        <v>8.44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256.17599999999999</v>
      </c>
      <c r="E61">
        <f>BAWANA!AM61</f>
        <v>0</v>
      </c>
      <c r="F61">
        <f t="shared" si="4"/>
        <v>256</v>
      </c>
      <c r="G61">
        <f t="shared" si="5"/>
        <v>256.17599999999999</v>
      </c>
      <c r="H61" s="154"/>
      <c r="I61">
        <f>BRPL_EOD!AK61+BRPL_EOD!AL61</f>
        <v>99.62</v>
      </c>
      <c r="J61">
        <f>BYPL_EOD!AK61+BYPL_EOD!AL61</f>
        <v>45</v>
      </c>
      <c r="K61">
        <f>MES_EOD!AK61+MES_EOD!AL61</f>
        <v>24</v>
      </c>
      <c r="L61">
        <f>NDMC_EOD!AK61+NDMC_EOD!AL61</f>
        <v>17.96</v>
      </c>
      <c r="M61">
        <f>TPDDL_EOD!AK61+TPDDL_EOD!AL61</f>
        <v>69.599999999999994</v>
      </c>
      <c r="N61">
        <f t="shared" si="0"/>
        <v>256.18</v>
      </c>
      <c r="O61" s="154">
        <f t="shared" si="1"/>
        <v>-4.0000000000190994E-3</v>
      </c>
      <c r="P61">
        <v>99.618444531188999</v>
      </c>
      <c r="Q61">
        <v>44.999297369037393</v>
      </c>
      <c r="R61">
        <v>23.99962526348661</v>
      </c>
      <c r="S61">
        <v>17.959719572175814</v>
      </c>
      <c r="T61">
        <v>69.598913264111161</v>
      </c>
      <c r="U61" s="156">
        <f t="shared" si="2"/>
        <v>256.17599999999999</v>
      </c>
      <c r="V61" s="154">
        <f t="shared" si="3"/>
        <v>0</v>
      </c>
      <c r="Y61">
        <f>BAWANA!AW61+BAWANA!AX61</f>
        <v>32</v>
      </c>
      <c r="Z61">
        <f>BAWANA!BD61+BAWANA!BE61</f>
        <v>0</v>
      </c>
      <c r="AA61">
        <f>BAWANA!X61+BAWANA!Y61</f>
        <v>32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255.17599999999999</v>
      </c>
      <c r="E62">
        <f>BAWANA!AM62</f>
        <v>0</v>
      </c>
      <c r="F62">
        <f t="shared" si="4"/>
        <v>256</v>
      </c>
      <c r="G62">
        <f t="shared" si="5"/>
        <v>255.17599999999999</v>
      </c>
      <c r="H62" s="154"/>
      <c r="I62">
        <f>BRPL_EOD!AK62+BRPL_EOD!AL62</f>
        <v>99.62</v>
      </c>
      <c r="J62">
        <f>BYPL_EOD!AK62+BYPL_EOD!AL62</f>
        <v>45</v>
      </c>
      <c r="K62">
        <f>MES_EOD!AK62+MES_EOD!AL62</f>
        <v>23</v>
      </c>
      <c r="L62">
        <f>NDMC_EOD!AK62+NDMC_EOD!AL62</f>
        <v>17.96</v>
      </c>
      <c r="M62">
        <f>TPDDL_EOD!AK62+TPDDL_EOD!AL62</f>
        <v>69.599999999999994</v>
      </c>
      <c r="N62">
        <f t="shared" si="0"/>
        <v>255.18</v>
      </c>
      <c r="O62" s="154">
        <f t="shared" si="1"/>
        <v>-4.0000000000190994E-3</v>
      </c>
      <c r="P62">
        <v>99.618438435614067</v>
      </c>
      <c r="Q62">
        <v>44.999294615565482</v>
      </c>
      <c r="R62">
        <v>22.999639470177911</v>
      </c>
      <c r="S62">
        <v>17.959718473234577</v>
      </c>
      <c r="T62">
        <v>69.598909005407933</v>
      </c>
      <c r="U62" s="156">
        <f t="shared" si="2"/>
        <v>255.17599999999999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263.17599999999999</v>
      </c>
      <c r="E63">
        <f>BAWANA!AM63</f>
        <v>0</v>
      </c>
      <c r="F63">
        <f t="shared" si="4"/>
        <v>256</v>
      </c>
      <c r="G63">
        <f t="shared" si="5"/>
        <v>263.17599999999999</v>
      </c>
      <c r="H63" s="154"/>
      <c r="I63">
        <f>BRPL_EOD!AK63+BRPL_EOD!AL63</f>
        <v>99.62</v>
      </c>
      <c r="J63">
        <f>BYPL_EOD!AK63+BYPL_EOD!AL63</f>
        <v>55</v>
      </c>
      <c r="K63">
        <f>MES_EOD!AK63+MES_EOD!AL63</f>
        <v>21</v>
      </c>
      <c r="L63">
        <f>NDMC_EOD!AK63+NDMC_EOD!AL63</f>
        <v>17.96</v>
      </c>
      <c r="M63">
        <f>TPDDL_EOD!AK63+TPDDL_EOD!AL63</f>
        <v>69.599999999999994</v>
      </c>
      <c r="N63">
        <f t="shared" si="0"/>
        <v>263.18</v>
      </c>
      <c r="O63" s="154">
        <f t="shared" si="1"/>
        <v>-4.0000000000190994E-3</v>
      </c>
      <c r="P63">
        <v>99.618485903184123</v>
      </c>
      <c r="Q63">
        <v>54.9991640702181</v>
      </c>
      <c r="R63">
        <v>20.999680826810547</v>
      </c>
      <c r="S63">
        <v>17.9597270309294</v>
      </c>
      <c r="T63">
        <v>69.598942168857803</v>
      </c>
      <c r="U63" s="156">
        <f t="shared" si="2"/>
        <v>263.17599999999993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288</v>
      </c>
      <c r="E64">
        <f>BAWANA!AM64</f>
        <v>0</v>
      </c>
      <c r="F64">
        <f t="shared" si="4"/>
        <v>256</v>
      </c>
      <c r="G64">
        <f t="shared" si="5"/>
        <v>288</v>
      </c>
      <c r="H64" s="154"/>
      <c r="I64">
        <f>BRPL_EOD!AK64+BRPL_EOD!AL64</f>
        <v>123.44400000000002</v>
      </c>
      <c r="J64">
        <f>BYPL_EOD!AK64+BYPL_EOD!AL64</f>
        <v>55</v>
      </c>
      <c r="K64">
        <f>MES_EOD!AK64+MES_EOD!AL64</f>
        <v>22</v>
      </c>
      <c r="L64">
        <f>NDMC_EOD!AK64+NDMC_EOD!AL64</f>
        <v>17.96</v>
      </c>
      <c r="M64">
        <f>TPDDL_EOD!AK64+TPDDL_EOD!AL64</f>
        <v>69.599999999999994</v>
      </c>
      <c r="N64">
        <f t="shared" si="0"/>
        <v>288.00400000000002</v>
      </c>
      <c r="O64" s="154">
        <f t="shared" si="1"/>
        <v>-4.0000000000190994E-3</v>
      </c>
      <c r="P64">
        <v>123.44228552381217</v>
      </c>
      <c r="Q64">
        <v>54.999236121720529</v>
      </c>
      <c r="R64">
        <v>21.99969444868821</v>
      </c>
      <c r="S64">
        <v>17.959750559020012</v>
      </c>
      <c r="T64">
        <v>69.599033346759057</v>
      </c>
      <c r="U64" s="156">
        <f t="shared" si="2"/>
        <v>288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288</v>
      </c>
      <c r="E65">
        <f>BAWANA!AM65</f>
        <v>0</v>
      </c>
      <c r="F65">
        <f t="shared" si="4"/>
        <v>256</v>
      </c>
      <c r="G65">
        <f t="shared" si="5"/>
        <v>288</v>
      </c>
      <c r="H65" s="154"/>
      <c r="I65">
        <f>BRPL_EOD!AK65+BRPL_EOD!AL65</f>
        <v>124.44400000000002</v>
      </c>
      <c r="J65">
        <f>BYPL_EOD!AK65+BYPL_EOD!AL65</f>
        <v>55</v>
      </c>
      <c r="K65">
        <f>MES_EOD!AK65+MES_EOD!AL65</f>
        <v>21</v>
      </c>
      <c r="L65">
        <f>NDMC_EOD!AK65+NDMC_EOD!AL65</f>
        <v>17.96</v>
      </c>
      <c r="M65">
        <f>TPDDL_EOD!AK65+TPDDL_EOD!AL65</f>
        <v>69.599999999999994</v>
      </c>
      <c r="N65">
        <f t="shared" si="0"/>
        <v>288.00400000000002</v>
      </c>
      <c r="O65" s="154">
        <f t="shared" si="1"/>
        <v>-4.0000000000190994E-3</v>
      </c>
      <c r="P65">
        <v>124.44227163511619</v>
      </c>
      <c r="Q65">
        <v>54.999236121720529</v>
      </c>
      <c r="R65">
        <v>20.999708337384202</v>
      </c>
      <c r="S65">
        <v>17.959750559020012</v>
      </c>
      <c r="T65">
        <v>69.599033346759057</v>
      </c>
      <c r="U65" s="156">
        <f t="shared" si="2"/>
        <v>288</v>
      </c>
      <c r="V65" s="154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288</v>
      </c>
      <c r="E66">
        <f>BAWANA!AM66</f>
        <v>0</v>
      </c>
      <c r="F66">
        <f t="shared" si="4"/>
        <v>256</v>
      </c>
      <c r="G66">
        <f t="shared" si="5"/>
        <v>288</v>
      </c>
      <c r="H66" s="154"/>
      <c r="I66">
        <f>BRPL_EOD!AK66+BRPL_EOD!AL66</f>
        <v>122.44400000000002</v>
      </c>
      <c r="J66">
        <f>BYPL_EOD!AK66+BYPL_EOD!AL66</f>
        <v>55</v>
      </c>
      <c r="K66">
        <f>MES_EOD!AK66+MES_EOD!AL66</f>
        <v>23</v>
      </c>
      <c r="L66">
        <f>NDMC_EOD!AK66+NDMC_EOD!AL66</f>
        <v>17.96</v>
      </c>
      <c r="M66">
        <f>TPDDL_EOD!AK66+TPDDL_EOD!AL66</f>
        <v>69.599999999999994</v>
      </c>
      <c r="N66">
        <f t="shared" si="0"/>
        <v>288.00400000000002</v>
      </c>
      <c r="O66" s="154">
        <f t="shared" si="1"/>
        <v>-4.0000000000190994E-3</v>
      </c>
      <c r="P66">
        <v>122.44229941250816</v>
      </c>
      <c r="Q66">
        <v>54.999236121720529</v>
      </c>
      <c r="R66">
        <v>22.999680559992221</v>
      </c>
      <c r="S66">
        <v>17.959750559020012</v>
      </c>
      <c r="T66">
        <v>69.599033346759057</v>
      </c>
      <c r="U66" s="156">
        <f t="shared" si="2"/>
        <v>288</v>
      </c>
      <c r="V66" s="154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288</v>
      </c>
      <c r="E67">
        <f>BAWANA!AM67</f>
        <v>0</v>
      </c>
      <c r="F67">
        <f t="shared" si="4"/>
        <v>256</v>
      </c>
      <c r="G67">
        <f t="shared" si="5"/>
        <v>288</v>
      </c>
      <c r="H67" s="154"/>
      <c r="I67">
        <f>BRPL_EOD!AK67+BRPL_EOD!AL67</f>
        <v>129.19999999999999</v>
      </c>
      <c r="J67">
        <f>BYPL_EOD!AK67+BYPL_EOD!AL67</f>
        <v>55</v>
      </c>
      <c r="K67">
        <f>MES_EOD!AK67+MES_EOD!AL67</f>
        <v>16.239999999999998</v>
      </c>
      <c r="L67">
        <f>NDMC_EOD!AK67+NDMC_EOD!AL67</f>
        <v>17.96</v>
      </c>
      <c r="M67">
        <f>TPDDL_EOD!AK67+TPDDL_EOD!AL67</f>
        <v>69.599999999999994</v>
      </c>
      <c r="N67">
        <f t="shared" ref="N67:N98" si="7">SUM(I67:M67)</f>
        <v>288</v>
      </c>
      <c r="O67" s="154">
        <f t="shared" ref="O67:O98" si="8">G67-N67</f>
        <v>0</v>
      </c>
      <c r="P67">
        <v>129.19999999999999</v>
      </c>
      <c r="Q67">
        <v>55</v>
      </c>
      <c r="R67">
        <v>16.239999999999998</v>
      </c>
      <c r="S67">
        <v>17.96</v>
      </c>
      <c r="T67">
        <v>69.599999999999994</v>
      </c>
      <c r="U67" s="156">
        <f t="shared" ref="U67:U98" si="9">SUM(P67:T67)</f>
        <v>288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288</v>
      </c>
      <c r="H68" s="154"/>
      <c r="I68">
        <f>BRPL_EOD!AK68+BRPL_EOD!AL68</f>
        <v>129.19999999999999</v>
      </c>
      <c r="J68">
        <f>BYPL_EOD!AK68+BYPL_EOD!AL68</f>
        <v>55</v>
      </c>
      <c r="K68">
        <f>MES_EOD!AK68+MES_EOD!AL68</f>
        <v>16.239999999999998</v>
      </c>
      <c r="L68">
        <f>NDMC_EOD!AK68+NDMC_EOD!AL68</f>
        <v>17.96</v>
      </c>
      <c r="M68">
        <f>TPDDL_EOD!AK68+TPDDL_EOD!AL68</f>
        <v>69.599999999999994</v>
      </c>
      <c r="N68">
        <f t="shared" si="7"/>
        <v>288</v>
      </c>
      <c r="O68" s="154">
        <f t="shared" si="8"/>
        <v>0</v>
      </c>
      <c r="P68">
        <v>129.19999999999999</v>
      </c>
      <c r="Q68">
        <v>55</v>
      </c>
      <c r="R68">
        <v>16.239999999999998</v>
      </c>
      <c r="S68">
        <v>17.96</v>
      </c>
      <c r="T68">
        <v>69.599999999999994</v>
      </c>
      <c r="U68" s="156">
        <f t="shared" si="9"/>
        <v>288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288</v>
      </c>
      <c r="E69">
        <f>BAWANA!AM69</f>
        <v>0</v>
      </c>
      <c r="F69">
        <f t="shared" si="11"/>
        <v>256</v>
      </c>
      <c r="G69">
        <f t="shared" si="12"/>
        <v>288</v>
      </c>
      <c r="H69" s="154"/>
      <c r="I69">
        <f>BRPL_EOD!AK69+BRPL_EOD!AL69</f>
        <v>129.19999999999999</v>
      </c>
      <c r="J69">
        <f>BYPL_EOD!AK69+BYPL_EOD!AL69</f>
        <v>55</v>
      </c>
      <c r="K69">
        <f>MES_EOD!AK69+MES_EOD!AL69</f>
        <v>16.239999999999998</v>
      </c>
      <c r="L69">
        <f>NDMC_EOD!AK69+NDMC_EOD!AL69</f>
        <v>17.96</v>
      </c>
      <c r="M69">
        <f>TPDDL_EOD!AK69+TPDDL_EOD!AL69</f>
        <v>69.599999999999994</v>
      </c>
      <c r="N69">
        <f t="shared" si="7"/>
        <v>288</v>
      </c>
      <c r="O69" s="154">
        <f t="shared" si="8"/>
        <v>0</v>
      </c>
      <c r="P69">
        <v>129.19999999999999</v>
      </c>
      <c r="Q69">
        <v>55</v>
      </c>
      <c r="R69">
        <v>16.239999999999998</v>
      </c>
      <c r="S69">
        <v>17.96</v>
      </c>
      <c r="T69">
        <v>69.599999999999994</v>
      </c>
      <c r="U69" s="156">
        <f t="shared" si="9"/>
        <v>288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288</v>
      </c>
      <c r="E70">
        <f>BAWANA!AM70</f>
        <v>0</v>
      </c>
      <c r="F70">
        <f t="shared" si="11"/>
        <v>256</v>
      </c>
      <c r="G70">
        <f t="shared" si="12"/>
        <v>288</v>
      </c>
      <c r="H70" s="154"/>
      <c r="I70">
        <f>BRPL_EOD!AK70+BRPL_EOD!AL70</f>
        <v>129.19999999999999</v>
      </c>
      <c r="J70">
        <f>BYPL_EOD!AK70+BYPL_EOD!AL70</f>
        <v>55</v>
      </c>
      <c r="K70">
        <f>MES_EOD!AK70+MES_EOD!AL70</f>
        <v>16.239999999999998</v>
      </c>
      <c r="L70">
        <f>NDMC_EOD!AK70+NDMC_EOD!AL70</f>
        <v>17.96</v>
      </c>
      <c r="M70">
        <f>TPDDL_EOD!AK70+TPDDL_EOD!AL70</f>
        <v>69.599999999999994</v>
      </c>
      <c r="N70">
        <f t="shared" si="7"/>
        <v>288</v>
      </c>
      <c r="O70" s="154">
        <f t="shared" si="8"/>
        <v>0</v>
      </c>
      <c r="P70">
        <v>129.19999999999999</v>
      </c>
      <c r="Q70">
        <v>55</v>
      </c>
      <c r="R70">
        <v>16.239999999999998</v>
      </c>
      <c r="S70">
        <v>17.96</v>
      </c>
      <c r="T70">
        <v>69.599999999999994</v>
      </c>
      <c r="U70" s="156">
        <f t="shared" si="9"/>
        <v>288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288</v>
      </c>
      <c r="E71">
        <f>BAWANA!AM71</f>
        <v>0</v>
      </c>
      <c r="F71">
        <f t="shared" si="11"/>
        <v>256</v>
      </c>
      <c r="G71">
        <f t="shared" si="12"/>
        <v>288</v>
      </c>
      <c r="H71" s="154"/>
      <c r="I71">
        <f>BRPL_EOD!AK71+BRPL_EOD!AL71</f>
        <v>128.37</v>
      </c>
      <c r="J71">
        <f>BYPL_EOD!AK71+BYPL_EOD!AL71</f>
        <v>55</v>
      </c>
      <c r="K71">
        <f>MES_EOD!AK71+MES_EOD!AL71</f>
        <v>17.07</v>
      </c>
      <c r="L71">
        <f>NDMC_EOD!AK71+NDMC_EOD!AL71</f>
        <v>17.96</v>
      </c>
      <c r="M71">
        <f>TPDDL_EOD!AK71+TPDDL_EOD!AL71</f>
        <v>69.599999999999994</v>
      </c>
      <c r="N71">
        <f t="shared" si="7"/>
        <v>288</v>
      </c>
      <c r="O71" s="154">
        <f t="shared" si="8"/>
        <v>0</v>
      </c>
      <c r="P71">
        <v>128.37</v>
      </c>
      <c r="Q71">
        <v>55</v>
      </c>
      <c r="R71">
        <v>17.07</v>
      </c>
      <c r="S71">
        <v>17.96</v>
      </c>
      <c r="T71">
        <v>69.599999999999994</v>
      </c>
      <c r="U71" s="156">
        <f t="shared" si="9"/>
        <v>288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288</v>
      </c>
      <c r="E72">
        <f>BAWANA!AM72</f>
        <v>0</v>
      </c>
      <c r="F72">
        <f t="shared" si="11"/>
        <v>256</v>
      </c>
      <c r="G72">
        <f t="shared" si="12"/>
        <v>288</v>
      </c>
      <c r="H72" s="154"/>
      <c r="I72">
        <f>BRPL_EOD!AK72+BRPL_EOD!AL72</f>
        <v>127.97</v>
      </c>
      <c r="J72">
        <f>BYPL_EOD!AK72+BYPL_EOD!AL72</f>
        <v>55</v>
      </c>
      <c r="K72">
        <f>MES_EOD!AK72+MES_EOD!AL72</f>
        <v>17.47</v>
      </c>
      <c r="L72">
        <f>NDMC_EOD!AK72+NDMC_EOD!AL72</f>
        <v>17.96</v>
      </c>
      <c r="M72">
        <f>TPDDL_EOD!AK72+TPDDL_EOD!AL72</f>
        <v>69.599999999999994</v>
      </c>
      <c r="N72">
        <f t="shared" si="7"/>
        <v>288</v>
      </c>
      <c r="O72" s="154">
        <f t="shared" si="8"/>
        <v>0</v>
      </c>
      <c r="P72">
        <v>127.97</v>
      </c>
      <c r="Q72">
        <v>55</v>
      </c>
      <c r="R72">
        <v>17.47</v>
      </c>
      <c r="S72">
        <v>17.96</v>
      </c>
      <c r="T72">
        <v>69.599999999999994</v>
      </c>
      <c r="U72" s="156">
        <f t="shared" si="9"/>
        <v>288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288</v>
      </c>
      <c r="E73">
        <f>BAWANA!AM73</f>
        <v>0</v>
      </c>
      <c r="F73">
        <f t="shared" si="11"/>
        <v>256</v>
      </c>
      <c r="G73">
        <f t="shared" si="12"/>
        <v>288</v>
      </c>
      <c r="H73" s="154"/>
      <c r="I73">
        <f>BRPL_EOD!AK73+BRPL_EOD!AL73</f>
        <v>127.58</v>
      </c>
      <c r="J73">
        <f>BYPL_EOD!AK73+BYPL_EOD!AL73</f>
        <v>55</v>
      </c>
      <c r="K73">
        <f>MES_EOD!AK73+MES_EOD!AL73</f>
        <v>17.86</v>
      </c>
      <c r="L73">
        <f>NDMC_EOD!AK73+NDMC_EOD!AL73</f>
        <v>17.96</v>
      </c>
      <c r="M73">
        <f>TPDDL_EOD!AK73+TPDDL_EOD!AL73</f>
        <v>69.599999999999994</v>
      </c>
      <c r="N73">
        <f t="shared" si="7"/>
        <v>288</v>
      </c>
      <c r="O73" s="154">
        <f t="shared" si="8"/>
        <v>0</v>
      </c>
      <c r="P73">
        <v>127.58</v>
      </c>
      <c r="Q73">
        <v>55</v>
      </c>
      <c r="R73">
        <v>17.86</v>
      </c>
      <c r="S73">
        <v>17.96</v>
      </c>
      <c r="T73">
        <v>69.599999999999994</v>
      </c>
      <c r="U73" s="156">
        <f t="shared" si="9"/>
        <v>288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288</v>
      </c>
      <c r="E74">
        <f>BAWANA!AM74</f>
        <v>0</v>
      </c>
      <c r="F74">
        <f t="shared" si="11"/>
        <v>256</v>
      </c>
      <c r="G74">
        <f t="shared" si="12"/>
        <v>288</v>
      </c>
      <c r="H74" s="154"/>
      <c r="I74">
        <f>BRPL_EOD!AK74+BRPL_EOD!AL74</f>
        <v>126.83</v>
      </c>
      <c r="J74">
        <f>BYPL_EOD!AK74+BYPL_EOD!AL74</f>
        <v>55</v>
      </c>
      <c r="K74">
        <f>MES_EOD!AK74+MES_EOD!AL74</f>
        <v>18.61</v>
      </c>
      <c r="L74">
        <f>NDMC_EOD!AK74+NDMC_EOD!AL74</f>
        <v>17.96</v>
      </c>
      <c r="M74">
        <f>TPDDL_EOD!AK74+TPDDL_EOD!AL74</f>
        <v>69.599999999999994</v>
      </c>
      <c r="N74">
        <f t="shared" si="7"/>
        <v>288</v>
      </c>
      <c r="O74" s="154">
        <f t="shared" si="8"/>
        <v>0</v>
      </c>
      <c r="P74">
        <v>126.83</v>
      </c>
      <c r="Q74">
        <v>55</v>
      </c>
      <c r="R74">
        <v>18.61</v>
      </c>
      <c r="S74">
        <v>17.96</v>
      </c>
      <c r="T74">
        <v>69.599999999999994</v>
      </c>
      <c r="U74" s="156">
        <f t="shared" si="9"/>
        <v>288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288</v>
      </c>
      <c r="E75">
        <f>BAWANA!AM75</f>
        <v>0</v>
      </c>
      <c r="F75">
        <f t="shared" si="11"/>
        <v>256</v>
      </c>
      <c r="G75">
        <f t="shared" si="12"/>
        <v>288</v>
      </c>
      <c r="H75" s="154"/>
      <c r="I75">
        <f>BRPL_EOD!AK75+BRPL_EOD!AL75</f>
        <v>126.47</v>
      </c>
      <c r="J75">
        <f>BYPL_EOD!AK75+BYPL_EOD!AL75</f>
        <v>55</v>
      </c>
      <c r="K75">
        <f>MES_EOD!AK75+MES_EOD!AL75</f>
        <v>18.97</v>
      </c>
      <c r="L75">
        <f>NDMC_EOD!AK75+NDMC_EOD!AL75</f>
        <v>17.96</v>
      </c>
      <c r="M75">
        <f>TPDDL_EOD!AK75+TPDDL_EOD!AL75</f>
        <v>69.599999999999994</v>
      </c>
      <c r="N75">
        <f t="shared" si="7"/>
        <v>288</v>
      </c>
      <c r="O75" s="154">
        <f t="shared" si="8"/>
        <v>0</v>
      </c>
      <c r="P75">
        <v>126.47</v>
      </c>
      <c r="Q75">
        <v>55</v>
      </c>
      <c r="R75">
        <v>18.97</v>
      </c>
      <c r="S75">
        <v>17.96</v>
      </c>
      <c r="T75">
        <v>69.599999999999994</v>
      </c>
      <c r="U75" s="156">
        <f t="shared" si="9"/>
        <v>288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288</v>
      </c>
      <c r="E76">
        <f>BAWANA!AM76</f>
        <v>0</v>
      </c>
      <c r="F76">
        <f t="shared" si="11"/>
        <v>256</v>
      </c>
      <c r="G76">
        <f t="shared" si="12"/>
        <v>288</v>
      </c>
      <c r="H76" s="154"/>
      <c r="I76">
        <f>BRPL_EOD!AK76+BRPL_EOD!AL76</f>
        <v>126.47</v>
      </c>
      <c r="J76">
        <f>BYPL_EOD!AK76+BYPL_EOD!AL76</f>
        <v>55</v>
      </c>
      <c r="K76">
        <f>MES_EOD!AK76+MES_EOD!AL76</f>
        <v>18.97</v>
      </c>
      <c r="L76">
        <f>NDMC_EOD!AK76+NDMC_EOD!AL76</f>
        <v>17.96</v>
      </c>
      <c r="M76">
        <f>TPDDL_EOD!AK76+TPDDL_EOD!AL76</f>
        <v>69.599999999999994</v>
      </c>
      <c r="N76">
        <f t="shared" si="7"/>
        <v>288</v>
      </c>
      <c r="O76" s="154">
        <f t="shared" si="8"/>
        <v>0</v>
      </c>
      <c r="P76">
        <v>126.47</v>
      </c>
      <c r="Q76">
        <v>55</v>
      </c>
      <c r="R76">
        <v>18.97</v>
      </c>
      <c r="S76">
        <v>17.96</v>
      </c>
      <c r="T76">
        <v>69.599999999999994</v>
      </c>
      <c r="U76" s="156">
        <f t="shared" si="9"/>
        <v>288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288</v>
      </c>
      <c r="E77">
        <f>BAWANA!AM77</f>
        <v>0</v>
      </c>
      <c r="F77">
        <f t="shared" si="11"/>
        <v>256</v>
      </c>
      <c r="G77">
        <f t="shared" si="12"/>
        <v>288</v>
      </c>
      <c r="H77" s="154"/>
      <c r="I77">
        <f>BRPL_EOD!AK77+BRPL_EOD!AL77</f>
        <v>126.13</v>
      </c>
      <c r="J77">
        <f>BYPL_EOD!AK77+BYPL_EOD!AL77</f>
        <v>55</v>
      </c>
      <c r="K77">
        <f>MES_EOD!AK77+MES_EOD!AL77</f>
        <v>19.309999999999999</v>
      </c>
      <c r="L77">
        <f>NDMC_EOD!AK77+NDMC_EOD!AL77</f>
        <v>17.96</v>
      </c>
      <c r="M77">
        <f>TPDDL_EOD!AK77+TPDDL_EOD!AL77</f>
        <v>69.599999999999994</v>
      </c>
      <c r="N77">
        <f t="shared" si="7"/>
        <v>288</v>
      </c>
      <c r="O77" s="154">
        <f t="shared" si="8"/>
        <v>0</v>
      </c>
      <c r="P77">
        <v>126.13</v>
      </c>
      <c r="Q77">
        <v>55</v>
      </c>
      <c r="R77">
        <v>19.309999999999999</v>
      </c>
      <c r="S77">
        <v>17.96</v>
      </c>
      <c r="T77">
        <v>69.599999999999994</v>
      </c>
      <c r="U77" s="156">
        <f t="shared" si="9"/>
        <v>288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288</v>
      </c>
      <c r="E78">
        <f>BAWANA!AM78</f>
        <v>0</v>
      </c>
      <c r="F78">
        <f t="shared" si="11"/>
        <v>256</v>
      </c>
      <c r="G78">
        <f t="shared" si="12"/>
        <v>288</v>
      </c>
      <c r="H78" s="154"/>
      <c r="I78">
        <f>BRPL_EOD!AK78+BRPL_EOD!AL78</f>
        <v>126.13</v>
      </c>
      <c r="J78">
        <f>BYPL_EOD!AK78+BYPL_EOD!AL78</f>
        <v>55</v>
      </c>
      <c r="K78">
        <f>MES_EOD!AK78+MES_EOD!AL78</f>
        <v>19.309999999999999</v>
      </c>
      <c r="L78">
        <f>NDMC_EOD!AK78+NDMC_EOD!AL78</f>
        <v>17.96</v>
      </c>
      <c r="M78">
        <f>TPDDL_EOD!AK78+TPDDL_EOD!AL78</f>
        <v>69.599999999999994</v>
      </c>
      <c r="N78">
        <f t="shared" si="7"/>
        <v>288</v>
      </c>
      <c r="O78" s="154">
        <f t="shared" si="8"/>
        <v>0</v>
      </c>
      <c r="P78">
        <v>126.13</v>
      </c>
      <c r="Q78">
        <v>55</v>
      </c>
      <c r="R78">
        <v>19.309999999999999</v>
      </c>
      <c r="S78">
        <v>17.96</v>
      </c>
      <c r="T78">
        <v>69.599999999999994</v>
      </c>
      <c r="U78" s="156">
        <f t="shared" si="9"/>
        <v>288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288</v>
      </c>
      <c r="E79">
        <f>BAWANA!AM79</f>
        <v>0</v>
      </c>
      <c r="F79">
        <f t="shared" si="11"/>
        <v>256</v>
      </c>
      <c r="G79">
        <f t="shared" si="12"/>
        <v>288</v>
      </c>
      <c r="H79" s="154"/>
      <c r="I79">
        <f>BRPL_EOD!AK79+BRPL_EOD!AL79</f>
        <v>126.13</v>
      </c>
      <c r="J79">
        <f>BYPL_EOD!AK79+BYPL_EOD!AL79</f>
        <v>55</v>
      </c>
      <c r="K79">
        <f>MES_EOD!AK79+MES_EOD!AL79</f>
        <v>19.309999999999999</v>
      </c>
      <c r="L79">
        <f>NDMC_EOD!AK79+NDMC_EOD!AL79</f>
        <v>17.96</v>
      </c>
      <c r="M79">
        <f>TPDDL_EOD!AK79+TPDDL_EOD!AL79</f>
        <v>69.599999999999994</v>
      </c>
      <c r="N79">
        <f t="shared" si="7"/>
        <v>288</v>
      </c>
      <c r="O79" s="154">
        <f t="shared" si="8"/>
        <v>0</v>
      </c>
      <c r="P79">
        <v>126.13</v>
      </c>
      <c r="Q79">
        <v>55</v>
      </c>
      <c r="R79">
        <v>19.309999999999999</v>
      </c>
      <c r="S79">
        <v>17.96</v>
      </c>
      <c r="T79">
        <v>69.599999999999994</v>
      </c>
      <c r="U79" s="156">
        <f t="shared" si="9"/>
        <v>288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288</v>
      </c>
      <c r="E80">
        <f>BAWANA!AM80</f>
        <v>0</v>
      </c>
      <c r="F80">
        <f t="shared" si="11"/>
        <v>256</v>
      </c>
      <c r="G80">
        <f t="shared" si="12"/>
        <v>288</v>
      </c>
      <c r="H80" s="154"/>
      <c r="I80">
        <f>BRPL_EOD!AK80+BRPL_EOD!AL80</f>
        <v>126.47</v>
      </c>
      <c r="J80">
        <f>BYPL_EOD!AK80+BYPL_EOD!AL80</f>
        <v>55</v>
      </c>
      <c r="K80">
        <f>MES_EOD!AK80+MES_EOD!AL80</f>
        <v>18.97</v>
      </c>
      <c r="L80">
        <f>NDMC_EOD!AK80+NDMC_EOD!AL80</f>
        <v>17.96</v>
      </c>
      <c r="M80">
        <f>TPDDL_EOD!AK80+TPDDL_EOD!AL80</f>
        <v>69.599999999999994</v>
      </c>
      <c r="N80">
        <f t="shared" si="7"/>
        <v>288</v>
      </c>
      <c r="O80" s="154">
        <f t="shared" si="8"/>
        <v>0</v>
      </c>
      <c r="P80">
        <v>126.47</v>
      </c>
      <c r="Q80">
        <v>55</v>
      </c>
      <c r="R80">
        <v>18.97</v>
      </c>
      <c r="S80">
        <v>17.96</v>
      </c>
      <c r="T80">
        <v>69.599999999999994</v>
      </c>
      <c r="U80" s="156">
        <f t="shared" si="9"/>
        <v>288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288</v>
      </c>
      <c r="E81">
        <f>BAWANA!AM81</f>
        <v>0</v>
      </c>
      <c r="F81">
        <f t="shared" si="11"/>
        <v>256</v>
      </c>
      <c r="G81">
        <f t="shared" si="12"/>
        <v>288</v>
      </c>
      <c r="H81" s="154"/>
      <c r="I81">
        <f>BRPL_EOD!AK81+BRPL_EOD!AL81</f>
        <v>126.47</v>
      </c>
      <c r="J81">
        <f>BYPL_EOD!AK81+BYPL_EOD!AL81</f>
        <v>55</v>
      </c>
      <c r="K81">
        <f>MES_EOD!AK81+MES_EOD!AL81</f>
        <v>18.97</v>
      </c>
      <c r="L81">
        <f>NDMC_EOD!AK81+NDMC_EOD!AL81</f>
        <v>17.96</v>
      </c>
      <c r="M81">
        <f>TPDDL_EOD!AK81+TPDDL_EOD!AL81</f>
        <v>69.599999999999994</v>
      </c>
      <c r="N81">
        <f t="shared" si="7"/>
        <v>288</v>
      </c>
      <c r="O81" s="154">
        <f t="shared" si="8"/>
        <v>0</v>
      </c>
      <c r="P81">
        <v>126.47</v>
      </c>
      <c r="Q81">
        <v>55</v>
      </c>
      <c r="R81">
        <v>18.97</v>
      </c>
      <c r="S81">
        <v>17.96</v>
      </c>
      <c r="T81">
        <v>69.599999999999994</v>
      </c>
      <c r="U81" s="156">
        <f t="shared" si="9"/>
        <v>288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288</v>
      </c>
      <c r="E82">
        <f>BAWANA!AM82</f>
        <v>0</v>
      </c>
      <c r="F82">
        <f t="shared" si="11"/>
        <v>256</v>
      </c>
      <c r="G82">
        <f t="shared" si="12"/>
        <v>288</v>
      </c>
      <c r="H82" s="154"/>
      <c r="I82">
        <f>BRPL_EOD!AK82+BRPL_EOD!AL82</f>
        <v>126.47</v>
      </c>
      <c r="J82">
        <f>BYPL_EOD!AK82+BYPL_EOD!AL82</f>
        <v>55</v>
      </c>
      <c r="K82">
        <f>MES_EOD!AK82+MES_EOD!AL82</f>
        <v>18.97</v>
      </c>
      <c r="L82">
        <f>NDMC_EOD!AK82+NDMC_EOD!AL82</f>
        <v>17.96</v>
      </c>
      <c r="M82">
        <f>TPDDL_EOD!AK82+TPDDL_EOD!AL82</f>
        <v>69.599999999999994</v>
      </c>
      <c r="N82">
        <f t="shared" si="7"/>
        <v>288</v>
      </c>
      <c r="O82" s="154">
        <f t="shared" si="8"/>
        <v>0</v>
      </c>
      <c r="P82">
        <v>126.47</v>
      </c>
      <c r="Q82">
        <v>55</v>
      </c>
      <c r="R82">
        <v>18.97</v>
      </c>
      <c r="S82">
        <v>17.96</v>
      </c>
      <c r="T82">
        <v>69.599999999999994</v>
      </c>
      <c r="U82" s="156">
        <f t="shared" si="9"/>
        <v>288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288</v>
      </c>
      <c r="E83">
        <f>BAWANA!AM83</f>
        <v>0</v>
      </c>
      <c r="F83">
        <f t="shared" si="11"/>
        <v>256</v>
      </c>
      <c r="G83">
        <f t="shared" si="12"/>
        <v>288</v>
      </c>
      <c r="H83" s="154"/>
      <c r="I83">
        <f>BRPL_EOD!AK83+BRPL_EOD!AL83</f>
        <v>126.47</v>
      </c>
      <c r="J83">
        <f>BYPL_EOD!AK83+BYPL_EOD!AL83</f>
        <v>55</v>
      </c>
      <c r="K83">
        <f>MES_EOD!AK83+MES_EOD!AL83</f>
        <v>18.97</v>
      </c>
      <c r="L83">
        <f>NDMC_EOD!AK83+NDMC_EOD!AL83</f>
        <v>17.96</v>
      </c>
      <c r="M83">
        <f>TPDDL_EOD!AK83+TPDDL_EOD!AL83</f>
        <v>69.599999999999994</v>
      </c>
      <c r="N83">
        <f t="shared" si="7"/>
        <v>288</v>
      </c>
      <c r="O83" s="154">
        <f t="shared" si="8"/>
        <v>0</v>
      </c>
      <c r="P83">
        <v>126.47</v>
      </c>
      <c r="Q83">
        <v>55</v>
      </c>
      <c r="R83">
        <v>18.97</v>
      </c>
      <c r="S83">
        <v>17.96</v>
      </c>
      <c r="T83">
        <v>69.599999999999994</v>
      </c>
      <c r="U83" s="156">
        <f t="shared" si="9"/>
        <v>288</v>
      </c>
      <c r="V83" s="154">
        <f t="shared" si="10"/>
        <v>0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288</v>
      </c>
      <c r="E84">
        <f>BAWANA!AM84</f>
        <v>0</v>
      </c>
      <c r="F84">
        <f t="shared" si="11"/>
        <v>256</v>
      </c>
      <c r="G84">
        <f t="shared" si="12"/>
        <v>288</v>
      </c>
      <c r="H84" s="154"/>
      <c r="I84">
        <f>BRPL_EOD!AK84+BRPL_EOD!AL84</f>
        <v>126.47</v>
      </c>
      <c r="J84">
        <f>BYPL_EOD!AK84+BYPL_EOD!AL84</f>
        <v>55</v>
      </c>
      <c r="K84">
        <f>MES_EOD!AK84+MES_EOD!AL84</f>
        <v>18.97</v>
      </c>
      <c r="L84">
        <f>NDMC_EOD!AK84+NDMC_EOD!AL84</f>
        <v>17.96</v>
      </c>
      <c r="M84">
        <f>TPDDL_EOD!AK84+TPDDL_EOD!AL84</f>
        <v>69.599999999999994</v>
      </c>
      <c r="N84">
        <f t="shared" si="7"/>
        <v>288</v>
      </c>
      <c r="O84" s="154">
        <f t="shared" si="8"/>
        <v>0</v>
      </c>
      <c r="P84">
        <v>126.47</v>
      </c>
      <c r="Q84">
        <v>55</v>
      </c>
      <c r="R84">
        <v>18.97</v>
      </c>
      <c r="S84">
        <v>17.96</v>
      </c>
      <c r="T84">
        <v>69.599999999999994</v>
      </c>
      <c r="U84" s="156">
        <f t="shared" si="9"/>
        <v>288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222.56</v>
      </c>
      <c r="E85">
        <f>BAWANA!AM85</f>
        <v>0</v>
      </c>
      <c r="F85">
        <f t="shared" si="11"/>
        <v>256</v>
      </c>
      <c r="G85">
        <f t="shared" si="12"/>
        <v>222.56</v>
      </c>
      <c r="H85" s="154"/>
      <c r="I85">
        <f>BRPL_EOD!AK85+BRPL_EOD!AL85</f>
        <v>75</v>
      </c>
      <c r="J85">
        <f>BYPL_EOD!AK85+BYPL_EOD!AL85</f>
        <v>55</v>
      </c>
      <c r="K85">
        <f>MES_EOD!AK85+MES_EOD!AL85</f>
        <v>5</v>
      </c>
      <c r="L85">
        <f>NDMC_EOD!AK85+NDMC_EOD!AL85</f>
        <v>17.96</v>
      </c>
      <c r="M85">
        <f>TPDDL_EOD!AK85+TPDDL_EOD!AL85</f>
        <v>69.599999999999994</v>
      </c>
      <c r="N85">
        <f t="shared" si="7"/>
        <v>222.56</v>
      </c>
      <c r="O85" s="154">
        <f t="shared" si="8"/>
        <v>0</v>
      </c>
      <c r="P85">
        <v>75</v>
      </c>
      <c r="Q85">
        <v>55</v>
      </c>
      <c r="R85">
        <v>5</v>
      </c>
      <c r="S85">
        <v>17.96</v>
      </c>
      <c r="T85">
        <v>69.599999999999994</v>
      </c>
      <c r="U85" s="156">
        <f t="shared" si="9"/>
        <v>222.56</v>
      </c>
      <c r="V85" s="154">
        <f t="shared" si="10"/>
        <v>0</v>
      </c>
      <c r="Y85">
        <f>BAWANA!AW85+BAWANA!AX85</f>
        <v>32</v>
      </c>
      <c r="Z85">
        <f>BAWANA!BD85+BAWANA!BE85</f>
        <v>15.44</v>
      </c>
      <c r="AA85">
        <f>BAWANA!X85+BAWANA!Y85</f>
        <v>32</v>
      </c>
      <c r="AB85">
        <f>BAWANA!AE85+BAWANA!AF85</f>
        <v>15.44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222.56</v>
      </c>
      <c r="E86">
        <f>BAWANA!AM86</f>
        <v>0</v>
      </c>
      <c r="F86">
        <f t="shared" si="11"/>
        <v>256</v>
      </c>
      <c r="G86">
        <f t="shared" si="12"/>
        <v>222.56</v>
      </c>
      <c r="H86" s="154"/>
      <c r="I86">
        <f>BRPL_EOD!AK86+BRPL_EOD!AL86</f>
        <v>75</v>
      </c>
      <c r="J86">
        <f>BYPL_EOD!AK86+BYPL_EOD!AL86</f>
        <v>55</v>
      </c>
      <c r="K86">
        <f>MES_EOD!AK86+MES_EOD!AL86</f>
        <v>5</v>
      </c>
      <c r="L86">
        <f>NDMC_EOD!AK86+NDMC_EOD!AL86</f>
        <v>17.96</v>
      </c>
      <c r="M86">
        <f>TPDDL_EOD!AK86+TPDDL_EOD!AL86</f>
        <v>69.599999999999994</v>
      </c>
      <c r="N86">
        <f t="shared" si="7"/>
        <v>222.56</v>
      </c>
      <c r="O86" s="154">
        <f t="shared" si="8"/>
        <v>0</v>
      </c>
      <c r="P86">
        <v>75</v>
      </c>
      <c r="Q86">
        <v>55</v>
      </c>
      <c r="R86">
        <v>5</v>
      </c>
      <c r="S86">
        <v>17.96</v>
      </c>
      <c r="T86">
        <v>69.599999999999994</v>
      </c>
      <c r="U86" s="156">
        <f t="shared" si="9"/>
        <v>222.56</v>
      </c>
      <c r="V86" s="154">
        <f t="shared" si="10"/>
        <v>0</v>
      </c>
      <c r="Y86">
        <f>BAWANA!AW86+BAWANA!AX86</f>
        <v>32</v>
      </c>
      <c r="Z86">
        <f>BAWANA!BD86+BAWANA!BE86</f>
        <v>15.44</v>
      </c>
      <c r="AA86">
        <f>BAWANA!X86+BAWANA!Y86</f>
        <v>32</v>
      </c>
      <c r="AB86">
        <f>BAWANA!AE86+BAWANA!AF86</f>
        <v>15.44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213.57999999999998</v>
      </c>
      <c r="E87">
        <f>BAWANA!AM87</f>
        <v>0</v>
      </c>
      <c r="F87">
        <f t="shared" si="11"/>
        <v>256</v>
      </c>
      <c r="G87">
        <f t="shared" si="12"/>
        <v>213.57999999999998</v>
      </c>
      <c r="H87" s="154"/>
      <c r="I87">
        <f>BRPL_EOD!AK87+BRPL_EOD!AL87</f>
        <v>76.02</v>
      </c>
      <c r="J87">
        <f>BYPL_EOD!AK87+BYPL_EOD!AL87</f>
        <v>45</v>
      </c>
      <c r="K87">
        <f>MES_EOD!AK87+MES_EOD!AL87</f>
        <v>5</v>
      </c>
      <c r="L87">
        <f>NDMC_EOD!AK87+NDMC_EOD!AL87</f>
        <v>17.96</v>
      </c>
      <c r="M87">
        <f>TPDDL_EOD!AK87+TPDDL_EOD!AL87</f>
        <v>69.599999999999994</v>
      </c>
      <c r="N87">
        <f t="shared" si="7"/>
        <v>213.57999999999998</v>
      </c>
      <c r="O87" s="154">
        <f t="shared" si="8"/>
        <v>0</v>
      </c>
      <c r="P87">
        <v>76.02</v>
      </c>
      <c r="Q87">
        <v>45</v>
      </c>
      <c r="R87">
        <v>5</v>
      </c>
      <c r="S87">
        <v>17.96</v>
      </c>
      <c r="T87">
        <v>69.599999999999994</v>
      </c>
      <c r="U87" s="156">
        <f t="shared" si="9"/>
        <v>213.57999999999998</v>
      </c>
      <c r="V87" s="154">
        <f t="shared" si="10"/>
        <v>0</v>
      </c>
      <c r="Y87">
        <f>BAWANA!AW87+BAWANA!AX87</f>
        <v>32</v>
      </c>
      <c r="Z87">
        <f>BAWANA!BD87+BAWANA!BE87</f>
        <v>24.42</v>
      </c>
      <c r="AA87">
        <f>BAWANA!X87+BAWANA!Y87</f>
        <v>32</v>
      </c>
      <c r="AB87">
        <f>BAWANA!AE87+BAWANA!AF87</f>
        <v>24.42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213.57999999999998</v>
      </c>
      <c r="E88">
        <f>BAWANA!AM88</f>
        <v>0</v>
      </c>
      <c r="F88">
        <f t="shared" si="11"/>
        <v>256</v>
      </c>
      <c r="G88">
        <f t="shared" si="12"/>
        <v>213.57999999999998</v>
      </c>
      <c r="H88" s="154"/>
      <c r="I88">
        <f>BRPL_EOD!AK88+BRPL_EOD!AL88</f>
        <v>76.02</v>
      </c>
      <c r="J88">
        <f>BYPL_EOD!AK88+BYPL_EOD!AL88</f>
        <v>45</v>
      </c>
      <c r="K88">
        <f>MES_EOD!AK88+MES_EOD!AL88</f>
        <v>5</v>
      </c>
      <c r="L88">
        <f>NDMC_EOD!AK88+NDMC_EOD!AL88</f>
        <v>17.96</v>
      </c>
      <c r="M88">
        <f>TPDDL_EOD!AK88+TPDDL_EOD!AL88</f>
        <v>69.599999999999994</v>
      </c>
      <c r="N88">
        <f t="shared" si="7"/>
        <v>213.57999999999998</v>
      </c>
      <c r="O88" s="154">
        <f t="shared" si="8"/>
        <v>0</v>
      </c>
      <c r="P88">
        <v>76.02</v>
      </c>
      <c r="Q88">
        <v>45</v>
      </c>
      <c r="R88">
        <v>5</v>
      </c>
      <c r="S88">
        <v>17.96</v>
      </c>
      <c r="T88">
        <v>69.599999999999994</v>
      </c>
      <c r="U88" s="156">
        <f t="shared" si="9"/>
        <v>213.57999999999998</v>
      </c>
      <c r="V88" s="154">
        <f t="shared" si="10"/>
        <v>0</v>
      </c>
      <c r="Y88">
        <f>BAWANA!AW88+BAWANA!AX88</f>
        <v>32</v>
      </c>
      <c r="Z88">
        <f>BAWANA!BD88+BAWANA!BE88</f>
        <v>24.42</v>
      </c>
      <c r="AA88">
        <f>BAWANA!X88+BAWANA!Y88</f>
        <v>32</v>
      </c>
      <c r="AB88">
        <f>BAWANA!AE88+BAWANA!AF88</f>
        <v>24.42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237.18</v>
      </c>
      <c r="E89">
        <f>BAWANA!AM89</f>
        <v>0</v>
      </c>
      <c r="F89">
        <f t="shared" si="11"/>
        <v>256</v>
      </c>
      <c r="G89">
        <f t="shared" si="12"/>
        <v>237.18</v>
      </c>
      <c r="H89" s="154"/>
      <c r="I89">
        <f>BRPL_EOD!AK89+BRPL_EOD!AL89</f>
        <v>99.62</v>
      </c>
      <c r="J89">
        <f>BYPL_EOD!AK89+BYPL_EOD!AL89</f>
        <v>45</v>
      </c>
      <c r="K89">
        <f>MES_EOD!AK89+MES_EOD!AL89</f>
        <v>5</v>
      </c>
      <c r="L89">
        <f>NDMC_EOD!AK89+NDMC_EOD!AL89</f>
        <v>17.96</v>
      </c>
      <c r="M89">
        <f>TPDDL_EOD!AK89+TPDDL_EOD!AL89</f>
        <v>69.599999999999994</v>
      </c>
      <c r="N89">
        <f t="shared" si="7"/>
        <v>237.18</v>
      </c>
      <c r="O89" s="154">
        <f t="shared" si="8"/>
        <v>0</v>
      </c>
      <c r="P89">
        <v>99.62</v>
      </c>
      <c r="Q89">
        <v>45</v>
      </c>
      <c r="R89">
        <v>5</v>
      </c>
      <c r="S89">
        <v>17.96</v>
      </c>
      <c r="T89">
        <v>69.599999999999994</v>
      </c>
      <c r="U89" s="156">
        <f t="shared" si="9"/>
        <v>237.18</v>
      </c>
      <c r="V89" s="154">
        <f t="shared" si="10"/>
        <v>0</v>
      </c>
      <c r="Y89">
        <f>BAWANA!AW89+BAWANA!AX89</f>
        <v>32</v>
      </c>
      <c r="Z89">
        <f>BAWANA!BD89+BAWANA!BE89</f>
        <v>0.82</v>
      </c>
      <c r="AA89">
        <f>BAWANA!X89+BAWANA!Y89</f>
        <v>32</v>
      </c>
      <c r="AB89">
        <f>BAWANA!AE89+BAWANA!AF89</f>
        <v>0.82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237.18</v>
      </c>
      <c r="E90">
        <f>BAWANA!AM90</f>
        <v>0</v>
      </c>
      <c r="F90">
        <f t="shared" si="11"/>
        <v>256</v>
      </c>
      <c r="G90">
        <f t="shared" si="12"/>
        <v>237.18</v>
      </c>
      <c r="H90" s="154"/>
      <c r="I90">
        <f>BRPL_EOD!AK90+BRPL_EOD!AL90</f>
        <v>99.62</v>
      </c>
      <c r="J90">
        <f>BYPL_EOD!AK90+BYPL_EOD!AL90</f>
        <v>45</v>
      </c>
      <c r="K90">
        <f>MES_EOD!AK90+MES_EOD!AL90</f>
        <v>5</v>
      </c>
      <c r="L90">
        <f>NDMC_EOD!AK90+NDMC_EOD!AL90</f>
        <v>17.96</v>
      </c>
      <c r="M90">
        <f>TPDDL_EOD!AK90+TPDDL_EOD!AL90</f>
        <v>69.599999999999994</v>
      </c>
      <c r="N90">
        <f t="shared" si="7"/>
        <v>237.18</v>
      </c>
      <c r="O90" s="154">
        <f t="shared" si="8"/>
        <v>0</v>
      </c>
      <c r="P90">
        <v>99.62</v>
      </c>
      <c r="Q90">
        <v>45</v>
      </c>
      <c r="R90">
        <v>5</v>
      </c>
      <c r="S90">
        <v>17.96</v>
      </c>
      <c r="T90">
        <v>69.599999999999994</v>
      </c>
      <c r="U90" s="156">
        <f t="shared" si="9"/>
        <v>237.18</v>
      </c>
      <c r="V90" s="154">
        <f t="shared" si="10"/>
        <v>0</v>
      </c>
      <c r="Y90">
        <f>BAWANA!AW90+BAWANA!AX90</f>
        <v>32</v>
      </c>
      <c r="Z90">
        <f>BAWANA!BD90+BAWANA!BE90</f>
        <v>0.82</v>
      </c>
      <c r="AA90">
        <f>BAWANA!X90+BAWANA!Y90</f>
        <v>32</v>
      </c>
      <c r="AB90">
        <f>BAWANA!AE90+BAWANA!AF90</f>
        <v>0.82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237.18</v>
      </c>
      <c r="E91">
        <f>BAWANA!AM91</f>
        <v>0</v>
      </c>
      <c r="F91">
        <f t="shared" si="11"/>
        <v>256</v>
      </c>
      <c r="G91">
        <f t="shared" si="12"/>
        <v>237.18</v>
      </c>
      <c r="H91" s="154"/>
      <c r="I91">
        <f>BRPL_EOD!AK91+BRPL_EOD!AL91</f>
        <v>99.62</v>
      </c>
      <c r="J91">
        <f>BYPL_EOD!AK91+BYPL_EOD!AL91</f>
        <v>45</v>
      </c>
      <c r="K91">
        <f>MES_EOD!AK91+MES_EOD!AL91</f>
        <v>5</v>
      </c>
      <c r="L91">
        <f>NDMC_EOD!AK91+NDMC_EOD!AL91</f>
        <v>17.96</v>
      </c>
      <c r="M91">
        <f>TPDDL_EOD!AK91+TPDDL_EOD!AL91</f>
        <v>69.599999999999994</v>
      </c>
      <c r="N91">
        <f t="shared" si="7"/>
        <v>237.18</v>
      </c>
      <c r="O91" s="154">
        <f t="shared" si="8"/>
        <v>0</v>
      </c>
      <c r="P91">
        <v>99.62</v>
      </c>
      <c r="Q91">
        <v>45</v>
      </c>
      <c r="R91">
        <v>5</v>
      </c>
      <c r="S91">
        <v>17.96</v>
      </c>
      <c r="T91">
        <v>69.599999999999994</v>
      </c>
      <c r="U91" s="156">
        <f t="shared" si="9"/>
        <v>237.18</v>
      </c>
      <c r="V91" s="154">
        <f t="shared" si="10"/>
        <v>0</v>
      </c>
      <c r="Y91">
        <f>BAWANA!AW91+BAWANA!AX91</f>
        <v>32</v>
      </c>
      <c r="Z91">
        <f>BAWANA!BD91+BAWANA!BE91</f>
        <v>0.82</v>
      </c>
      <c r="AA91">
        <f>BAWANA!X91+BAWANA!Y91</f>
        <v>32</v>
      </c>
      <c r="AB91">
        <f>BAWANA!AE91+BAWANA!AF91</f>
        <v>0.82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237.18</v>
      </c>
      <c r="E92">
        <f>BAWANA!AM92</f>
        <v>0</v>
      </c>
      <c r="F92">
        <f t="shared" si="11"/>
        <v>256</v>
      </c>
      <c r="G92">
        <f t="shared" si="12"/>
        <v>237.18</v>
      </c>
      <c r="H92" s="154"/>
      <c r="I92">
        <f>BRPL_EOD!AK92+BRPL_EOD!AL92</f>
        <v>99.62</v>
      </c>
      <c r="J92">
        <f>BYPL_EOD!AK92+BYPL_EOD!AL92</f>
        <v>45</v>
      </c>
      <c r="K92">
        <f>MES_EOD!AK92+MES_EOD!AL92</f>
        <v>5</v>
      </c>
      <c r="L92">
        <f>NDMC_EOD!AK92+NDMC_EOD!AL92</f>
        <v>17.96</v>
      </c>
      <c r="M92">
        <f>TPDDL_EOD!AK92+TPDDL_EOD!AL92</f>
        <v>69.599999999999994</v>
      </c>
      <c r="N92">
        <f t="shared" si="7"/>
        <v>237.18</v>
      </c>
      <c r="O92" s="154">
        <f t="shared" si="8"/>
        <v>0</v>
      </c>
      <c r="P92">
        <v>99.62</v>
      </c>
      <c r="Q92">
        <v>45</v>
      </c>
      <c r="R92">
        <v>5</v>
      </c>
      <c r="S92">
        <v>17.96</v>
      </c>
      <c r="T92">
        <v>69.599999999999994</v>
      </c>
      <c r="U92" s="156">
        <f t="shared" si="9"/>
        <v>237.18</v>
      </c>
      <c r="V92" s="154">
        <f t="shared" si="10"/>
        <v>0</v>
      </c>
      <c r="Y92">
        <f>BAWANA!AW92+BAWANA!AX92</f>
        <v>32</v>
      </c>
      <c r="Z92">
        <f>BAWANA!BD92+BAWANA!BE92</f>
        <v>0.82</v>
      </c>
      <c r="AA92">
        <f>BAWANA!X92+BAWANA!Y92</f>
        <v>32</v>
      </c>
      <c r="AB92">
        <f>BAWANA!AE92+BAWANA!AF92</f>
        <v>0.82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211.57999999999998</v>
      </c>
      <c r="E93">
        <f>BAWANA!AM93</f>
        <v>0</v>
      </c>
      <c r="F93">
        <f t="shared" si="11"/>
        <v>256</v>
      </c>
      <c r="G93">
        <f t="shared" si="12"/>
        <v>211.57999999999998</v>
      </c>
      <c r="H93" s="154"/>
      <c r="I93">
        <f>BRPL_EOD!AK93+BRPL_EOD!AL93</f>
        <v>82.26</v>
      </c>
      <c r="J93">
        <f>BYPL_EOD!AK93+BYPL_EOD!AL93</f>
        <v>47.56</v>
      </c>
      <c r="K93">
        <f>MES_EOD!AK93+MES_EOD!AL93</f>
        <v>5</v>
      </c>
      <c r="L93">
        <f>NDMC_EOD!AK93+NDMC_EOD!AL93</f>
        <v>19.29</v>
      </c>
      <c r="M93">
        <f>TPDDL_EOD!AK93+TPDDL_EOD!AL93</f>
        <v>57.47</v>
      </c>
      <c r="N93">
        <f t="shared" si="7"/>
        <v>211.57999999999998</v>
      </c>
      <c r="O93" s="154">
        <f t="shared" si="8"/>
        <v>0</v>
      </c>
      <c r="P93">
        <v>82.26</v>
      </c>
      <c r="Q93">
        <v>47.56</v>
      </c>
      <c r="R93">
        <v>5</v>
      </c>
      <c r="S93">
        <v>19.29</v>
      </c>
      <c r="T93">
        <v>57.47</v>
      </c>
      <c r="U93" s="156">
        <f t="shared" si="9"/>
        <v>211.57999999999998</v>
      </c>
      <c r="V93" s="154">
        <f t="shared" si="10"/>
        <v>0</v>
      </c>
      <c r="Y93">
        <f>BAWANA!AW93+BAWANA!AX93</f>
        <v>32</v>
      </c>
      <c r="Z93">
        <f>BAWANA!BD93+BAWANA!BE93</f>
        <v>26.42</v>
      </c>
      <c r="AA93">
        <f>BAWANA!X93+BAWANA!Y93</f>
        <v>32</v>
      </c>
      <c r="AB93">
        <f>BAWANA!AE93+BAWANA!AF93</f>
        <v>26.42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211.57999999999998</v>
      </c>
      <c r="E94">
        <f>BAWANA!AM94</f>
        <v>0</v>
      </c>
      <c r="F94">
        <f t="shared" si="11"/>
        <v>256</v>
      </c>
      <c r="G94">
        <f t="shared" si="12"/>
        <v>211.57999999999998</v>
      </c>
      <c r="H94" s="154"/>
      <c r="I94">
        <f>BRPL_EOD!AK94+BRPL_EOD!AL94</f>
        <v>82.26</v>
      </c>
      <c r="J94">
        <f>BYPL_EOD!AK94+BYPL_EOD!AL94</f>
        <v>47.56</v>
      </c>
      <c r="K94">
        <f>MES_EOD!AK94+MES_EOD!AL94</f>
        <v>5</v>
      </c>
      <c r="L94">
        <f>NDMC_EOD!AK94+NDMC_EOD!AL94</f>
        <v>19.29</v>
      </c>
      <c r="M94">
        <f>TPDDL_EOD!AK94+TPDDL_EOD!AL94</f>
        <v>57.47</v>
      </c>
      <c r="N94">
        <f t="shared" si="7"/>
        <v>211.57999999999998</v>
      </c>
      <c r="O94" s="154">
        <f t="shared" si="8"/>
        <v>0</v>
      </c>
      <c r="P94">
        <v>82.26</v>
      </c>
      <c r="Q94">
        <v>47.56</v>
      </c>
      <c r="R94">
        <v>5</v>
      </c>
      <c r="S94">
        <v>19.29</v>
      </c>
      <c r="T94">
        <v>57.47</v>
      </c>
      <c r="U94" s="156">
        <f t="shared" si="9"/>
        <v>211.57999999999998</v>
      </c>
      <c r="V94" s="154">
        <f t="shared" si="10"/>
        <v>0</v>
      </c>
      <c r="Y94">
        <f>BAWANA!AW94+BAWANA!AX94</f>
        <v>32</v>
      </c>
      <c r="Z94">
        <f>BAWANA!BD94+BAWANA!BE94</f>
        <v>26.42</v>
      </c>
      <c r="AA94">
        <f>BAWANA!X94+BAWANA!Y94</f>
        <v>32</v>
      </c>
      <c r="AB94">
        <f>BAWANA!AE94+BAWANA!AF94</f>
        <v>26.42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211.57999999999998</v>
      </c>
      <c r="E95">
        <f>BAWANA!AM95</f>
        <v>0</v>
      </c>
      <c r="F95">
        <f t="shared" si="11"/>
        <v>256</v>
      </c>
      <c r="G95">
        <f t="shared" si="12"/>
        <v>211.57999999999998</v>
      </c>
      <c r="H95" s="154"/>
      <c r="I95">
        <f>BRPL_EOD!AK95+BRPL_EOD!AL95</f>
        <v>82.26</v>
      </c>
      <c r="J95">
        <f>BYPL_EOD!AK95+BYPL_EOD!AL95</f>
        <v>47.56</v>
      </c>
      <c r="K95">
        <f>MES_EOD!AK95+MES_EOD!AL95</f>
        <v>5</v>
      </c>
      <c r="L95">
        <f>NDMC_EOD!AK95+NDMC_EOD!AL95</f>
        <v>19.29</v>
      </c>
      <c r="M95">
        <f>TPDDL_EOD!AK95+TPDDL_EOD!AL95</f>
        <v>57.47</v>
      </c>
      <c r="N95">
        <f t="shared" si="7"/>
        <v>211.57999999999998</v>
      </c>
      <c r="O95" s="154">
        <f t="shared" si="8"/>
        <v>0</v>
      </c>
      <c r="P95">
        <v>82.26</v>
      </c>
      <c r="Q95">
        <v>47.56</v>
      </c>
      <c r="R95">
        <v>5</v>
      </c>
      <c r="S95">
        <v>19.29</v>
      </c>
      <c r="T95">
        <v>57.47</v>
      </c>
      <c r="U95" s="156">
        <f t="shared" si="9"/>
        <v>211.57999999999998</v>
      </c>
      <c r="V95" s="154">
        <f t="shared" si="10"/>
        <v>0</v>
      </c>
      <c r="Y95">
        <f>BAWANA!AW95+BAWANA!AX95</f>
        <v>32</v>
      </c>
      <c r="Z95">
        <f>BAWANA!BD95+BAWANA!BE95</f>
        <v>26.42</v>
      </c>
      <c r="AA95">
        <f>BAWANA!X95+BAWANA!Y95</f>
        <v>32</v>
      </c>
      <c r="AB95">
        <f>BAWANA!AE95+BAWANA!AF95</f>
        <v>26.42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211.57999999999998</v>
      </c>
      <c r="E96">
        <f>BAWANA!AM96</f>
        <v>0</v>
      </c>
      <c r="F96">
        <f t="shared" si="11"/>
        <v>256</v>
      </c>
      <c r="G96">
        <f t="shared" si="12"/>
        <v>211.57999999999998</v>
      </c>
      <c r="H96" s="154"/>
      <c r="I96">
        <f>BRPL_EOD!AK96+BRPL_EOD!AL96</f>
        <v>82.26</v>
      </c>
      <c r="J96">
        <f>BYPL_EOD!AK96+BYPL_EOD!AL96</f>
        <v>47.56</v>
      </c>
      <c r="K96">
        <f>MES_EOD!AK96+MES_EOD!AL96</f>
        <v>5</v>
      </c>
      <c r="L96">
        <f>NDMC_EOD!AK96+NDMC_EOD!AL96</f>
        <v>19.29</v>
      </c>
      <c r="M96">
        <f>TPDDL_EOD!AK96+TPDDL_EOD!AL96</f>
        <v>57.47</v>
      </c>
      <c r="N96">
        <f t="shared" si="7"/>
        <v>211.57999999999998</v>
      </c>
      <c r="O96" s="154">
        <f t="shared" si="8"/>
        <v>0</v>
      </c>
      <c r="P96">
        <v>82.26</v>
      </c>
      <c r="Q96">
        <v>47.56</v>
      </c>
      <c r="R96">
        <v>5</v>
      </c>
      <c r="S96">
        <v>19.29</v>
      </c>
      <c r="T96">
        <v>57.47</v>
      </c>
      <c r="U96" s="156">
        <f t="shared" si="9"/>
        <v>211.57999999999998</v>
      </c>
      <c r="V96" s="154">
        <f t="shared" si="10"/>
        <v>0</v>
      </c>
      <c r="Y96">
        <f>BAWANA!AW96+BAWANA!AX96</f>
        <v>32</v>
      </c>
      <c r="Z96">
        <f>BAWANA!BD96+BAWANA!BE96</f>
        <v>26.42</v>
      </c>
      <c r="AA96">
        <f>BAWANA!X96+BAWANA!Y96</f>
        <v>32</v>
      </c>
      <c r="AB96">
        <f>BAWANA!AE96+BAWANA!AF96</f>
        <v>26.42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211.57999999999998</v>
      </c>
      <c r="E97">
        <f>BAWANA!AM97</f>
        <v>0</v>
      </c>
      <c r="F97">
        <f t="shared" si="11"/>
        <v>256</v>
      </c>
      <c r="G97">
        <f t="shared" si="12"/>
        <v>211.57999999999998</v>
      </c>
      <c r="H97" s="154"/>
      <c r="I97">
        <f>BRPL_EOD!AK97+BRPL_EOD!AL97</f>
        <v>82.26</v>
      </c>
      <c r="J97">
        <f>BYPL_EOD!AK97+BYPL_EOD!AL97</f>
        <v>47.56</v>
      </c>
      <c r="K97">
        <f>MES_EOD!AK97+MES_EOD!AL97</f>
        <v>5</v>
      </c>
      <c r="L97">
        <f>NDMC_EOD!AK97+NDMC_EOD!AL97</f>
        <v>19.29</v>
      </c>
      <c r="M97">
        <f>TPDDL_EOD!AK97+TPDDL_EOD!AL97</f>
        <v>57.47</v>
      </c>
      <c r="N97">
        <f t="shared" si="7"/>
        <v>211.57999999999998</v>
      </c>
      <c r="O97" s="154">
        <f t="shared" si="8"/>
        <v>0</v>
      </c>
      <c r="P97">
        <v>82.26</v>
      </c>
      <c r="Q97">
        <v>47.56</v>
      </c>
      <c r="R97">
        <v>5</v>
      </c>
      <c r="S97">
        <v>19.29</v>
      </c>
      <c r="T97">
        <v>57.47</v>
      </c>
      <c r="U97" s="156">
        <f t="shared" si="9"/>
        <v>211.57999999999998</v>
      </c>
      <c r="V97" s="154">
        <f t="shared" si="10"/>
        <v>0</v>
      </c>
      <c r="Y97">
        <f>BAWANA!AW97+BAWANA!AX97</f>
        <v>32</v>
      </c>
      <c r="Z97">
        <f>BAWANA!BD97+BAWANA!BE97</f>
        <v>26.42</v>
      </c>
      <c r="AA97">
        <f>BAWANA!X97+BAWANA!Y97</f>
        <v>32</v>
      </c>
      <c r="AB97">
        <f>BAWANA!AE97+BAWANA!AF97</f>
        <v>26.42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211.57999999999998</v>
      </c>
      <c r="E98">
        <f>BAWANA!AM98</f>
        <v>0</v>
      </c>
      <c r="F98">
        <f t="shared" si="11"/>
        <v>256</v>
      </c>
      <c r="G98">
        <f t="shared" si="12"/>
        <v>211.57999999999998</v>
      </c>
      <c r="H98" s="154"/>
      <c r="I98">
        <f>BRPL_EOD!AK98+BRPL_EOD!AL98</f>
        <v>82.26</v>
      </c>
      <c r="J98">
        <f>BYPL_EOD!AK98+BYPL_EOD!AL98</f>
        <v>47.56</v>
      </c>
      <c r="K98">
        <f>MES_EOD!AK98+MES_EOD!AL98</f>
        <v>5</v>
      </c>
      <c r="L98">
        <f>NDMC_EOD!AK98+NDMC_EOD!AL98</f>
        <v>19.29</v>
      </c>
      <c r="M98">
        <f>TPDDL_EOD!AK98+TPDDL_EOD!AL98</f>
        <v>57.47</v>
      </c>
      <c r="N98">
        <f t="shared" si="7"/>
        <v>211.57999999999998</v>
      </c>
      <c r="O98" s="154">
        <f t="shared" si="8"/>
        <v>0</v>
      </c>
      <c r="P98">
        <v>82.26</v>
      </c>
      <c r="Q98">
        <v>47.56</v>
      </c>
      <c r="R98">
        <v>5</v>
      </c>
      <c r="S98">
        <v>19.29</v>
      </c>
      <c r="T98">
        <v>57.47</v>
      </c>
      <c r="U98" s="156">
        <f t="shared" si="9"/>
        <v>211.57999999999998</v>
      </c>
      <c r="V98" s="154">
        <f t="shared" si="10"/>
        <v>0</v>
      </c>
      <c r="Y98">
        <f>BAWANA!AW98+BAWANA!AX98</f>
        <v>32</v>
      </c>
      <c r="Z98">
        <f>BAWANA!BD98+BAWANA!BE98</f>
        <v>26.42</v>
      </c>
      <c r="AA98">
        <f>BAWANA!X98+BAWANA!Y98</f>
        <v>32</v>
      </c>
      <c r="AB98">
        <f>BAWANA!AE98+BAWANA!AF98</f>
        <v>26.42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6.0468600000000032</v>
      </c>
      <c r="E99" s="156">
        <f t="shared" si="14"/>
        <v>0</v>
      </c>
      <c r="F99" s="156">
        <f t="shared" si="14"/>
        <v>6.1440000000000001</v>
      </c>
      <c r="G99" s="156">
        <f t="shared" si="14"/>
        <v>6.0468600000000032</v>
      </c>
      <c r="H99" s="156"/>
      <c r="I99" s="156">
        <f t="shared" si="14"/>
        <v>2.4587380000000016</v>
      </c>
      <c r="J99" s="156">
        <f t="shared" si="14"/>
        <v>1.2314700000000007</v>
      </c>
      <c r="K99" s="156">
        <f t="shared" si="14"/>
        <v>0.33407749999999992</v>
      </c>
      <c r="L99" s="156">
        <f t="shared" si="14"/>
        <v>0.44408500000000051</v>
      </c>
      <c r="M99" s="156">
        <f t="shared" si="14"/>
        <v>1.5841425000000022</v>
      </c>
      <c r="N99" s="156">
        <f t="shared" si="14"/>
        <v>6.0525130000000047</v>
      </c>
      <c r="O99" s="156">
        <f t="shared" si="14"/>
        <v>-5.6530000000000911E-3</v>
      </c>
      <c r="P99" s="156">
        <f t="shared" si="14"/>
        <v>2.4561903973852708</v>
      </c>
      <c r="Q99" s="156">
        <f t="shared" si="14"/>
        <v>1.230501492689698</v>
      </c>
      <c r="R99" s="156">
        <f t="shared" si="14"/>
        <v>0.33348245960757028</v>
      </c>
      <c r="S99" s="156">
        <f t="shared" si="14"/>
        <v>0.44376978133097084</v>
      </c>
      <c r="T99" s="156">
        <f t="shared" si="14"/>
        <v>1.5829158689864944</v>
      </c>
      <c r="U99" s="156">
        <f t="shared" si="14"/>
        <v>6.0468600000000023</v>
      </c>
      <c r="V99" s="156">
        <f t="shared" si="10"/>
        <v>0</v>
      </c>
      <c r="Y99" s="156">
        <f>SUM(Y3:Y98)/4000</f>
        <v>0.69894000000000001</v>
      </c>
      <c r="Z99" s="156">
        <f t="shared" ref="Z99:AD99" si="15">SUM(Z3:Z98)/4000</f>
        <v>0.25873000000000013</v>
      </c>
      <c r="AA99" s="156">
        <f t="shared" si="15"/>
        <v>0.69894000000000001</v>
      </c>
      <c r="AB99" s="156">
        <f t="shared" si="15"/>
        <v>0.25873000000000013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6" t="s">
        <v>157</v>
      </c>
      <c r="C1" s="216"/>
      <c r="D1" s="216" t="s">
        <v>287</v>
      </c>
      <c r="E1" s="216"/>
      <c r="H1" s="154"/>
      <c r="I1" s="216" t="s">
        <v>344</v>
      </c>
      <c r="J1" s="216"/>
      <c r="K1" s="216"/>
      <c r="L1" s="216"/>
      <c r="M1" s="216"/>
      <c r="N1" s="216"/>
      <c r="O1" s="155"/>
      <c r="P1" s="216" t="s">
        <v>345</v>
      </c>
      <c r="Q1" s="216"/>
      <c r="R1" s="216"/>
      <c r="S1" s="216"/>
      <c r="T1" s="216"/>
      <c r="U1" s="156"/>
      <c r="V1" s="154"/>
      <c r="Y1" s="216" t="s">
        <v>351</v>
      </c>
      <c r="Z1" s="216"/>
      <c r="AA1" s="216" t="s">
        <v>352</v>
      </c>
      <c r="AB1" s="216"/>
      <c r="AC1" s="237" t="s">
        <v>349</v>
      </c>
      <c r="AD1" s="23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6" t="s">
        <v>157</v>
      </c>
      <c r="C1" s="216"/>
      <c r="D1" s="216" t="s">
        <v>287</v>
      </c>
      <c r="E1" s="216"/>
      <c r="H1" s="154"/>
      <c r="I1" s="216" t="s">
        <v>344</v>
      </c>
      <c r="J1" s="216"/>
      <c r="K1" s="216"/>
      <c r="L1" s="216"/>
      <c r="M1" s="216"/>
      <c r="N1" s="216"/>
      <c r="O1" s="155"/>
      <c r="P1" s="216" t="s">
        <v>345</v>
      </c>
      <c r="Q1" s="216"/>
      <c r="R1" s="216"/>
      <c r="S1" s="216"/>
      <c r="T1" s="216"/>
      <c r="U1" s="156"/>
      <c r="V1" s="154"/>
      <c r="Y1" s="216" t="s">
        <v>351</v>
      </c>
      <c r="Z1" s="216"/>
      <c r="AA1" s="216" t="s">
        <v>352</v>
      </c>
      <c r="AB1" s="216"/>
      <c r="AC1" s="237" t="s">
        <v>349</v>
      </c>
      <c r="AD1" s="237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2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69"/>
      <c r="BA2" s="222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43.620800000000003</v>
      </c>
      <c r="D3">
        <v>0</v>
      </c>
      <c r="E3">
        <v>0</v>
      </c>
      <c r="F3">
        <v>76.681799999999996</v>
      </c>
      <c r="G3">
        <v>0</v>
      </c>
      <c r="H3">
        <v>0</v>
      </c>
      <c r="I3">
        <v>100.0125</v>
      </c>
      <c r="J3">
        <v>1.7144999999999999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125.4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279.18</v>
      </c>
      <c r="V3">
        <v>18.140333999999999</v>
      </c>
      <c r="W3">
        <v>43.400500000000001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45.369599999999998</v>
      </c>
      <c r="AH3">
        <v>0</v>
      </c>
      <c r="AI3">
        <v>0</v>
      </c>
      <c r="AJ3">
        <v>0</v>
      </c>
      <c r="AK3">
        <v>55.23</v>
      </c>
      <c r="AL3">
        <v>2.5564</v>
      </c>
      <c r="AM3">
        <v>0</v>
      </c>
      <c r="AN3">
        <v>0.60729</v>
      </c>
      <c r="AO3">
        <v>0</v>
      </c>
      <c r="AP3">
        <v>1.5371999999999999</v>
      </c>
      <c r="AQ3">
        <v>0</v>
      </c>
      <c r="AR3">
        <v>27.6</v>
      </c>
      <c r="AS3">
        <v>16.680479999999999</v>
      </c>
      <c r="AT3">
        <v>11.2476</v>
      </c>
      <c r="AU3">
        <v>0</v>
      </c>
      <c r="AV3">
        <v>3.2879999999999998</v>
      </c>
      <c r="AW3">
        <v>0</v>
      </c>
      <c r="AX3">
        <v>0</v>
      </c>
      <c r="AY3">
        <v>0</v>
      </c>
      <c r="AZ3">
        <f>DJ3</f>
        <v>79.404396000000006</v>
      </c>
      <c r="BA3">
        <f>SUM(B3:AZ3)</f>
        <v>2812.240119</v>
      </c>
      <c r="BD3">
        <v>4.2945000000000002</v>
      </c>
      <c r="BE3">
        <v>0</v>
      </c>
      <c r="BF3">
        <v>5.6239999999999997E-3</v>
      </c>
      <c r="BG3">
        <v>0</v>
      </c>
      <c r="BH3">
        <v>2.8860000000000001E-3</v>
      </c>
      <c r="BI3">
        <v>0.85655999999999999</v>
      </c>
      <c r="BJ3">
        <v>0</v>
      </c>
      <c r="BK3">
        <v>0</v>
      </c>
      <c r="BL3">
        <v>0</v>
      </c>
      <c r="BM3">
        <v>0</v>
      </c>
      <c r="BN3">
        <v>2.0959999999999999E-2</v>
      </c>
      <c r="BO3">
        <v>2.0099999999999998</v>
      </c>
      <c r="BP3">
        <v>2.19</v>
      </c>
      <c r="BQ3">
        <v>3.4356</v>
      </c>
      <c r="BR3">
        <v>0</v>
      </c>
      <c r="BS3">
        <v>1.65</v>
      </c>
      <c r="BT3">
        <v>0</v>
      </c>
      <c r="BU3">
        <v>2.9693719999999999</v>
      </c>
      <c r="BV3">
        <v>1.342031</v>
      </c>
      <c r="BW3">
        <v>6.3</v>
      </c>
      <c r="BX3">
        <v>4.1165500000000002</v>
      </c>
      <c r="BY3">
        <v>0.26</v>
      </c>
      <c r="BZ3">
        <v>1.9378120000000001</v>
      </c>
      <c r="CA3">
        <v>3.5120239999999998</v>
      </c>
      <c r="CB3">
        <v>1.97</v>
      </c>
      <c r="CC3">
        <v>1.29</v>
      </c>
      <c r="CD3">
        <v>0.61</v>
      </c>
      <c r="CE3">
        <v>0</v>
      </c>
      <c r="CF3">
        <v>0.18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5.3144439999999999</v>
      </c>
      <c r="CM3">
        <v>1.8703129999999999</v>
      </c>
      <c r="CN3">
        <v>1.771482</v>
      </c>
      <c r="CO3">
        <v>2.25</v>
      </c>
      <c r="CP3">
        <v>0.99528000000000005</v>
      </c>
      <c r="CQ3">
        <v>2.79379</v>
      </c>
      <c r="CR3">
        <v>2.34</v>
      </c>
      <c r="CS3">
        <v>2.4743629999999999</v>
      </c>
      <c r="CT3">
        <v>1.84965</v>
      </c>
      <c r="CU3">
        <v>1.959376</v>
      </c>
      <c r="CV3">
        <v>2.6840619999999999</v>
      </c>
      <c r="CW3">
        <v>1.327717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79.404396000000006</v>
      </c>
    </row>
    <row r="4" spans="1:114">
      <c r="A4" t="s">
        <v>46</v>
      </c>
      <c r="B4">
        <v>0</v>
      </c>
      <c r="C4">
        <v>43.620800000000003</v>
      </c>
      <c r="D4">
        <v>0</v>
      </c>
      <c r="E4">
        <v>0</v>
      </c>
      <c r="F4">
        <v>76.681799999999996</v>
      </c>
      <c r="G4">
        <v>0</v>
      </c>
      <c r="H4">
        <v>0</v>
      </c>
      <c r="I4">
        <v>100.0125</v>
      </c>
      <c r="J4">
        <v>1.7144999999999999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125.4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279.18</v>
      </c>
      <c r="V4">
        <v>18.140333999999999</v>
      </c>
      <c r="W4">
        <v>43.400500000000001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45.369599999999998</v>
      </c>
      <c r="AH4">
        <v>0</v>
      </c>
      <c r="AI4">
        <v>0</v>
      </c>
      <c r="AJ4">
        <v>0</v>
      </c>
      <c r="AK4">
        <v>55.23</v>
      </c>
      <c r="AL4">
        <v>2.5564</v>
      </c>
      <c r="AM4">
        <v>0</v>
      </c>
      <c r="AN4">
        <v>0.60729</v>
      </c>
      <c r="AO4">
        <v>0</v>
      </c>
      <c r="AP4">
        <v>1.5371999999999999</v>
      </c>
      <c r="AQ4">
        <v>0</v>
      </c>
      <c r="AR4">
        <v>27.6</v>
      </c>
      <c r="AS4">
        <v>16.680479999999999</v>
      </c>
      <c r="AT4">
        <v>11.2476</v>
      </c>
      <c r="AU4">
        <v>0</v>
      </c>
      <c r="AV4">
        <v>3.2879999999999998</v>
      </c>
      <c r="AW4">
        <v>0</v>
      </c>
      <c r="AX4">
        <v>0</v>
      </c>
      <c r="AY4">
        <v>0</v>
      </c>
      <c r="AZ4">
        <f t="shared" ref="AZ4:AZ67" si="0">DJ4</f>
        <v>79.444396000000012</v>
      </c>
      <c r="BA4">
        <f t="shared" ref="BA4:BA67" si="1">SUM(B4:AZ4)</f>
        <v>2812.280119</v>
      </c>
      <c r="BD4">
        <v>4.2945000000000002</v>
      </c>
      <c r="BE4">
        <v>0</v>
      </c>
      <c r="BF4">
        <v>5.6239999999999997E-3</v>
      </c>
      <c r="BG4">
        <v>0</v>
      </c>
      <c r="BH4">
        <v>2.8860000000000001E-3</v>
      </c>
      <c r="BI4">
        <v>0.85655999999999999</v>
      </c>
      <c r="BJ4">
        <v>0</v>
      </c>
      <c r="BK4">
        <v>0</v>
      </c>
      <c r="BL4">
        <v>0</v>
      </c>
      <c r="BM4">
        <v>0</v>
      </c>
      <c r="BN4">
        <v>2.0959999999999999E-2</v>
      </c>
      <c r="BO4">
        <v>2.0099999999999998</v>
      </c>
      <c r="BP4">
        <v>2.19</v>
      </c>
      <c r="BQ4">
        <v>3.4356</v>
      </c>
      <c r="BR4">
        <v>0</v>
      </c>
      <c r="BS4">
        <v>1.65</v>
      </c>
      <c r="BT4">
        <v>0</v>
      </c>
      <c r="BU4">
        <v>2.9693719999999999</v>
      </c>
      <c r="BV4">
        <v>1.342031</v>
      </c>
      <c r="BW4">
        <v>6.3</v>
      </c>
      <c r="BX4">
        <v>4.1165500000000002</v>
      </c>
      <c r="BY4">
        <v>0.26</v>
      </c>
      <c r="BZ4">
        <v>1.9378120000000001</v>
      </c>
      <c r="CA4">
        <v>3.5120239999999998</v>
      </c>
      <c r="CB4">
        <v>1.97</v>
      </c>
      <c r="CC4">
        <v>1.29</v>
      </c>
      <c r="CD4">
        <v>0.65</v>
      </c>
      <c r="CE4">
        <v>0</v>
      </c>
      <c r="CF4">
        <v>0.18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5.3144439999999999</v>
      </c>
      <c r="CM4">
        <v>1.8703129999999999</v>
      </c>
      <c r="CN4">
        <v>1.771482</v>
      </c>
      <c r="CO4">
        <v>2.25</v>
      </c>
      <c r="CP4">
        <v>0.99528000000000005</v>
      </c>
      <c r="CQ4">
        <v>2.79379</v>
      </c>
      <c r="CR4">
        <v>2.34</v>
      </c>
      <c r="CS4">
        <v>2.4743629999999999</v>
      </c>
      <c r="CT4">
        <v>1.84965</v>
      </c>
      <c r="CU4">
        <v>1.959376</v>
      </c>
      <c r="CV4">
        <v>2.6840619999999999</v>
      </c>
      <c r="CW4">
        <v>1.327717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79.444396000000012</v>
      </c>
    </row>
    <row r="5" spans="1:114">
      <c r="A5" t="s">
        <v>47</v>
      </c>
      <c r="B5">
        <v>0</v>
      </c>
      <c r="C5">
        <v>43.620800000000003</v>
      </c>
      <c r="D5">
        <v>0</v>
      </c>
      <c r="E5">
        <v>0</v>
      </c>
      <c r="F5">
        <v>76.681799999999996</v>
      </c>
      <c r="G5">
        <v>0</v>
      </c>
      <c r="H5">
        <v>0</v>
      </c>
      <c r="I5">
        <v>100.0125</v>
      </c>
      <c r="J5">
        <v>1.7144999999999999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125.4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279.18</v>
      </c>
      <c r="V5">
        <v>18.140333999999999</v>
      </c>
      <c r="W5">
        <v>43.400500000000001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45.369599999999998</v>
      </c>
      <c r="AH5">
        <v>0</v>
      </c>
      <c r="AI5">
        <v>0</v>
      </c>
      <c r="AJ5">
        <v>0</v>
      </c>
      <c r="AK5">
        <v>55.23</v>
      </c>
      <c r="AL5">
        <v>2.5564</v>
      </c>
      <c r="AM5">
        <v>0</v>
      </c>
      <c r="AN5">
        <v>0.60729</v>
      </c>
      <c r="AO5">
        <v>0</v>
      </c>
      <c r="AP5">
        <v>1.5371999999999999</v>
      </c>
      <c r="AQ5">
        <v>0</v>
      </c>
      <c r="AR5">
        <v>6.6239999999999997</v>
      </c>
      <c r="AS5">
        <v>16.680479999999999</v>
      </c>
      <c r="AT5">
        <v>11.2476</v>
      </c>
      <c r="AU5">
        <v>0</v>
      </c>
      <c r="AV5">
        <v>3.2879999999999998</v>
      </c>
      <c r="AW5">
        <v>0</v>
      </c>
      <c r="AX5">
        <v>0</v>
      </c>
      <c r="AY5">
        <v>0</v>
      </c>
      <c r="AZ5">
        <f t="shared" si="0"/>
        <v>79.484581000000006</v>
      </c>
      <c r="BA5">
        <f t="shared" si="1"/>
        <v>2791.3443040000002</v>
      </c>
      <c r="BD5">
        <v>4.2945000000000002</v>
      </c>
      <c r="BE5">
        <v>0</v>
      </c>
      <c r="BF5">
        <v>5.8089999999999999E-3</v>
      </c>
      <c r="BG5">
        <v>0</v>
      </c>
      <c r="BH5">
        <v>2.8860000000000001E-3</v>
      </c>
      <c r="BI5">
        <v>0.85655999999999999</v>
      </c>
      <c r="BJ5">
        <v>0</v>
      </c>
      <c r="BK5">
        <v>0</v>
      </c>
      <c r="BL5">
        <v>0</v>
      </c>
      <c r="BM5">
        <v>0</v>
      </c>
      <c r="BN5">
        <v>2.0959999999999999E-2</v>
      </c>
      <c r="BO5">
        <v>2.0099999999999998</v>
      </c>
      <c r="BP5">
        <v>2.19</v>
      </c>
      <c r="BQ5">
        <v>3.4356</v>
      </c>
      <c r="BR5">
        <v>0</v>
      </c>
      <c r="BS5">
        <v>1.65</v>
      </c>
      <c r="BT5">
        <v>0</v>
      </c>
      <c r="BU5">
        <v>2.9693719999999999</v>
      </c>
      <c r="BV5">
        <v>1.342031</v>
      </c>
      <c r="BW5">
        <v>6.3</v>
      </c>
      <c r="BX5">
        <v>4.1165500000000002</v>
      </c>
      <c r="BY5">
        <v>0.26</v>
      </c>
      <c r="BZ5">
        <v>1.9378120000000001</v>
      </c>
      <c r="CA5">
        <v>3.5120239999999998</v>
      </c>
      <c r="CB5">
        <v>1.97</v>
      </c>
      <c r="CC5">
        <v>1.29</v>
      </c>
      <c r="CD5">
        <v>0.69</v>
      </c>
      <c r="CE5">
        <v>0</v>
      </c>
      <c r="CF5">
        <v>0.18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5.3144439999999999</v>
      </c>
      <c r="CM5">
        <v>1.8703129999999999</v>
      </c>
      <c r="CN5">
        <v>1.771482</v>
      </c>
      <c r="CO5">
        <v>2.25</v>
      </c>
      <c r="CP5">
        <v>0.99528000000000005</v>
      </c>
      <c r="CQ5">
        <v>2.79379</v>
      </c>
      <c r="CR5">
        <v>2.34</v>
      </c>
      <c r="CS5">
        <v>2.4743629999999999</v>
      </c>
      <c r="CT5">
        <v>1.84965</v>
      </c>
      <c r="CU5">
        <v>1.959376</v>
      </c>
      <c r="CV5">
        <v>2.6840619999999999</v>
      </c>
      <c r="CW5">
        <v>1.327717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79.484581000000006</v>
      </c>
    </row>
    <row r="6" spans="1:114">
      <c r="A6" t="s">
        <v>48</v>
      </c>
      <c r="B6">
        <v>0</v>
      </c>
      <c r="C6">
        <v>43.620800000000003</v>
      </c>
      <c r="D6">
        <v>0</v>
      </c>
      <c r="E6">
        <v>0</v>
      </c>
      <c r="F6">
        <v>76.681799999999996</v>
      </c>
      <c r="G6">
        <v>0</v>
      </c>
      <c r="H6">
        <v>0</v>
      </c>
      <c r="I6">
        <v>100.0125</v>
      </c>
      <c r="J6">
        <v>1.7144999999999999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125.4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279.18</v>
      </c>
      <c r="V6">
        <v>18.140333999999999</v>
      </c>
      <c r="W6">
        <v>43.400500000000001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45.369599999999998</v>
      </c>
      <c r="AH6">
        <v>0</v>
      </c>
      <c r="AI6">
        <v>0</v>
      </c>
      <c r="AJ6">
        <v>0</v>
      </c>
      <c r="AK6">
        <v>55.23</v>
      </c>
      <c r="AL6">
        <v>2.5564</v>
      </c>
      <c r="AM6">
        <v>0</v>
      </c>
      <c r="AN6">
        <v>0.60729</v>
      </c>
      <c r="AO6">
        <v>0</v>
      </c>
      <c r="AP6">
        <v>1.5371999999999999</v>
      </c>
      <c r="AQ6">
        <v>0</v>
      </c>
      <c r="AR6">
        <v>3.3119999999999998</v>
      </c>
      <c r="AS6">
        <v>16.680479999999999</v>
      </c>
      <c r="AT6">
        <v>11.2476</v>
      </c>
      <c r="AU6">
        <v>0</v>
      </c>
      <c r="AV6">
        <v>3.2879999999999998</v>
      </c>
      <c r="AW6">
        <v>0</v>
      </c>
      <c r="AX6">
        <v>0</v>
      </c>
      <c r="AY6">
        <v>0</v>
      </c>
      <c r="AZ6">
        <f t="shared" si="0"/>
        <v>79.484581000000006</v>
      </c>
      <c r="BA6">
        <f t="shared" si="1"/>
        <v>2788.0323040000003</v>
      </c>
      <c r="BD6">
        <v>4.2945000000000002</v>
      </c>
      <c r="BE6">
        <v>0</v>
      </c>
      <c r="BF6">
        <v>5.8089999999999999E-3</v>
      </c>
      <c r="BG6">
        <v>0</v>
      </c>
      <c r="BH6">
        <v>2.8860000000000001E-3</v>
      </c>
      <c r="BI6">
        <v>0.85655999999999999</v>
      </c>
      <c r="BJ6">
        <v>0</v>
      </c>
      <c r="BK6">
        <v>0</v>
      </c>
      <c r="BL6">
        <v>0</v>
      </c>
      <c r="BM6">
        <v>0</v>
      </c>
      <c r="BN6">
        <v>2.0959999999999999E-2</v>
      </c>
      <c r="BO6">
        <v>2.0099999999999998</v>
      </c>
      <c r="BP6">
        <v>2.19</v>
      </c>
      <c r="BQ6">
        <v>3.4356</v>
      </c>
      <c r="BR6">
        <v>0</v>
      </c>
      <c r="BS6">
        <v>1.65</v>
      </c>
      <c r="BT6">
        <v>0</v>
      </c>
      <c r="BU6">
        <v>2.9693719999999999</v>
      </c>
      <c r="BV6">
        <v>1.342031</v>
      </c>
      <c r="BW6">
        <v>6.3</v>
      </c>
      <c r="BX6">
        <v>4.1165500000000002</v>
      </c>
      <c r="BY6">
        <v>0.26</v>
      </c>
      <c r="BZ6">
        <v>1.9378120000000001</v>
      </c>
      <c r="CA6">
        <v>3.5120239999999998</v>
      </c>
      <c r="CB6">
        <v>1.97</v>
      </c>
      <c r="CC6">
        <v>1.29</v>
      </c>
      <c r="CD6">
        <v>0.69</v>
      </c>
      <c r="CE6">
        <v>0</v>
      </c>
      <c r="CF6">
        <v>0.18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5.3144439999999999</v>
      </c>
      <c r="CM6">
        <v>1.8703129999999999</v>
      </c>
      <c r="CN6">
        <v>1.771482</v>
      </c>
      <c r="CO6">
        <v>2.25</v>
      </c>
      <c r="CP6">
        <v>0.99528000000000005</v>
      </c>
      <c r="CQ6">
        <v>2.79379</v>
      </c>
      <c r="CR6">
        <v>2.34</v>
      </c>
      <c r="CS6">
        <v>2.4743629999999999</v>
      </c>
      <c r="CT6">
        <v>1.84965</v>
      </c>
      <c r="CU6">
        <v>1.959376</v>
      </c>
      <c r="CV6">
        <v>2.6840619999999999</v>
      </c>
      <c r="CW6">
        <v>1.327717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79.484581000000006</v>
      </c>
    </row>
    <row r="7" spans="1:114">
      <c r="A7" t="s">
        <v>49</v>
      </c>
      <c r="B7">
        <v>0</v>
      </c>
      <c r="C7">
        <v>43.620800000000003</v>
      </c>
      <c r="D7">
        <v>0</v>
      </c>
      <c r="E7">
        <v>0</v>
      </c>
      <c r="F7">
        <v>76.681799999999996</v>
      </c>
      <c r="G7">
        <v>0</v>
      </c>
      <c r="H7">
        <v>0</v>
      </c>
      <c r="I7">
        <v>100.0125</v>
      </c>
      <c r="J7">
        <v>1.7144999999999999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125.4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279.18</v>
      </c>
      <c r="V7">
        <v>18.140333999999999</v>
      </c>
      <c r="W7">
        <v>43.400500000000001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45.369599999999998</v>
      </c>
      <c r="AH7">
        <v>0</v>
      </c>
      <c r="AI7">
        <v>0</v>
      </c>
      <c r="AJ7">
        <v>0</v>
      </c>
      <c r="AK7">
        <v>55.23</v>
      </c>
      <c r="AL7">
        <v>2.5564</v>
      </c>
      <c r="AM7">
        <v>0</v>
      </c>
      <c r="AN7">
        <v>0.60729</v>
      </c>
      <c r="AO7">
        <v>0</v>
      </c>
      <c r="AP7">
        <v>1.5371999999999999</v>
      </c>
      <c r="AQ7">
        <v>0</v>
      </c>
      <c r="AR7">
        <v>3.3119999999999998</v>
      </c>
      <c r="AS7">
        <v>16.680479999999999</v>
      </c>
      <c r="AT7">
        <v>11.2476</v>
      </c>
      <c r="AU7">
        <v>0</v>
      </c>
      <c r="AV7">
        <v>3.2879999999999998</v>
      </c>
      <c r="AW7">
        <v>0</v>
      </c>
      <c r="AX7">
        <v>0</v>
      </c>
      <c r="AY7">
        <v>0</v>
      </c>
      <c r="AZ7">
        <f t="shared" si="0"/>
        <v>79.534581000000017</v>
      </c>
      <c r="BA7">
        <f t="shared" si="1"/>
        <v>2788.082304</v>
      </c>
      <c r="BD7">
        <v>4.2945000000000002</v>
      </c>
      <c r="BE7">
        <v>0</v>
      </c>
      <c r="BF7">
        <v>5.8089999999999999E-3</v>
      </c>
      <c r="BG7">
        <v>0</v>
      </c>
      <c r="BH7">
        <v>2.8860000000000001E-3</v>
      </c>
      <c r="BI7">
        <v>0.85655999999999999</v>
      </c>
      <c r="BJ7">
        <v>0</v>
      </c>
      <c r="BK7">
        <v>0</v>
      </c>
      <c r="BL7">
        <v>0</v>
      </c>
      <c r="BM7">
        <v>0</v>
      </c>
      <c r="BN7">
        <v>2.0959999999999999E-2</v>
      </c>
      <c r="BO7">
        <v>2.0099999999999998</v>
      </c>
      <c r="BP7">
        <v>2.19</v>
      </c>
      <c r="BQ7">
        <v>3.4356</v>
      </c>
      <c r="BR7">
        <v>0</v>
      </c>
      <c r="BS7">
        <v>1.65</v>
      </c>
      <c r="BT7">
        <v>0</v>
      </c>
      <c r="BU7">
        <v>2.9693719999999999</v>
      </c>
      <c r="BV7">
        <v>1.342031</v>
      </c>
      <c r="BW7">
        <v>6.3</v>
      </c>
      <c r="BX7">
        <v>4.1165500000000002</v>
      </c>
      <c r="BY7">
        <v>0.26</v>
      </c>
      <c r="BZ7">
        <v>1.9378120000000001</v>
      </c>
      <c r="CA7">
        <v>3.5120239999999998</v>
      </c>
      <c r="CB7">
        <v>1.97</v>
      </c>
      <c r="CC7">
        <v>1.29</v>
      </c>
      <c r="CD7">
        <v>0.74</v>
      </c>
      <c r="CE7">
        <v>0</v>
      </c>
      <c r="CF7">
        <v>0.18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5.3144439999999999</v>
      </c>
      <c r="CM7">
        <v>1.8703129999999999</v>
      </c>
      <c r="CN7">
        <v>1.771482</v>
      </c>
      <c r="CO7">
        <v>2.25</v>
      </c>
      <c r="CP7">
        <v>0.99528000000000005</v>
      </c>
      <c r="CQ7">
        <v>2.79379</v>
      </c>
      <c r="CR7">
        <v>2.34</v>
      </c>
      <c r="CS7">
        <v>2.4743629999999999</v>
      </c>
      <c r="CT7">
        <v>1.84965</v>
      </c>
      <c r="CU7">
        <v>1.959376</v>
      </c>
      <c r="CV7">
        <v>2.6840619999999999</v>
      </c>
      <c r="CW7">
        <v>1.327717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79.534581000000017</v>
      </c>
    </row>
    <row r="8" spans="1:114">
      <c r="A8" t="s">
        <v>50</v>
      </c>
      <c r="B8">
        <v>0</v>
      </c>
      <c r="C8">
        <v>43.620800000000003</v>
      </c>
      <c r="D8">
        <v>0</v>
      </c>
      <c r="E8">
        <v>0</v>
      </c>
      <c r="F8">
        <v>76.681799999999996</v>
      </c>
      <c r="G8">
        <v>0</v>
      </c>
      <c r="H8">
        <v>0</v>
      </c>
      <c r="I8">
        <v>100.0125</v>
      </c>
      <c r="J8">
        <v>1.7144999999999999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125.4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279.18</v>
      </c>
      <c r="V8">
        <v>18.140333999999999</v>
      </c>
      <c r="W8">
        <v>43.400500000000001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45.369599999999998</v>
      </c>
      <c r="AH8">
        <v>0</v>
      </c>
      <c r="AI8">
        <v>0</v>
      </c>
      <c r="AJ8">
        <v>0</v>
      </c>
      <c r="AK8">
        <v>55.23</v>
      </c>
      <c r="AL8">
        <v>2.5564</v>
      </c>
      <c r="AM8">
        <v>0</v>
      </c>
      <c r="AN8">
        <v>0.60729</v>
      </c>
      <c r="AO8">
        <v>0</v>
      </c>
      <c r="AP8">
        <v>1.5371999999999999</v>
      </c>
      <c r="AQ8">
        <v>0</v>
      </c>
      <c r="AR8">
        <v>3.3119999999999998</v>
      </c>
      <c r="AS8">
        <v>16.680479999999999</v>
      </c>
      <c r="AT8">
        <v>11.2476</v>
      </c>
      <c r="AU8">
        <v>0</v>
      </c>
      <c r="AV8">
        <v>3.2879999999999998</v>
      </c>
      <c r="AW8">
        <v>0</v>
      </c>
      <c r="AX8">
        <v>0</v>
      </c>
      <c r="AY8">
        <v>0</v>
      </c>
      <c r="AZ8">
        <f t="shared" si="0"/>
        <v>79.564581000000018</v>
      </c>
      <c r="BA8">
        <f t="shared" si="1"/>
        <v>2788.1123040000002</v>
      </c>
      <c r="BD8">
        <v>4.2945000000000002</v>
      </c>
      <c r="BE8">
        <v>0</v>
      </c>
      <c r="BF8">
        <v>5.8089999999999999E-3</v>
      </c>
      <c r="BG8">
        <v>0</v>
      </c>
      <c r="BH8">
        <v>2.8860000000000001E-3</v>
      </c>
      <c r="BI8">
        <v>0.85655999999999999</v>
      </c>
      <c r="BJ8">
        <v>0</v>
      </c>
      <c r="BK8">
        <v>0</v>
      </c>
      <c r="BL8">
        <v>0</v>
      </c>
      <c r="BM8">
        <v>0</v>
      </c>
      <c r="BN8">
        <v>2.0959999999999999E-2</v>
      </c>
      <c r="BO8">
        <v>2.0099999999999998</v>
      </c>
      <c r="BP8">
        <v>2.19</v>
      </c>
      <c r="BQ8">
        <v>3.4356</v>
      </c>
      <c r="BR8">
        <v>0</v>
      </c>
      <c r="BS8">
        <v>1.65</v>
      </c>
      <c r="BT8">
        <v>0</v>
      </c>
      <c r="BU8">
        <v>2.9693719999999999</v>
      </c>
      <c r="BV8">
        <v>1.342031</v>
      </c>
      <c r="BW8">
        <v>6.3</v>
      </c>
      <c r="BX8">
        <v>4.1165500000000002</v>
      </c>
      <c r="BY8">
        <v>0.26</v>
      </c>
      <c r="BZ8">
        <v>1.9378120000000001</v>
      </c>
      <c r="CA8">
        <v>3.5120239999999998</v>
      </c>
      <c r="CB8">
        <v>1.97</v>
      </c>
      <c r="CC8">
        <v>1.29</v>
      </c>
      <c r="CD8">
        <v>0.77</v>
      </c>
      <c r="CE8">
        <v>0</v>
      </c>
      <c r="CF8">
        <v>0.18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5.3144439999999999</v>
      </c>
      <c r="CM8">
        <v>1.8703129999999999</v>
      </c>
      <c r="CN8">
        <v>1.771482</v>
      </c>
      <c r="CO8">
        <v>2.25</v>
      </c>
      <c r="CP8">
        <v>0.99528000000000005</v>
      </c>
      <c r="CQ8">
        <v>2.79379</v>
      </c>
      <c r="CR8">
        <v>2.34</v>
      </c>
      <c r="CS8">
        <v>2.4743629999999999</v>
      </c>
      <c r="CT8">
        <v>1.84965</v>
      </c>
      <c r="CU8">
        <v>1.959376</v>
      </c>
      <c r="CV8">
        <v>2.6840619999999999</v>
      </c>
      <c r="CW8">
        <v>1.327717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79.564581000000018</v>
      </c>
    </row>
    <row r="9" spans="1:114">
      <c r="A9" t="s">
        <v>51</v>
      </c>
      <c r="B9">
        <v>0</v>
      </c>
      <c r="C9">
        <v>43.620800000000003</v>
      </c>
      <c r="D9">
        <v>0</v>
      </c>
      <c r="E9">
        <v>0</v>
      </c>
      <c r="F9">
        <v>76.681799999999996</v>
      </c>
      <c r="G9">
        <v>0</v>
      </c>
      <c r="H9">
        <v>0</v>
      </c>
      <c r="I9">
        <v>100.0125</v>
      </c>
      <c r="J9">
        <v>1.7144999999999999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125.4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279.18</v>
      </c>
      <c r="V9">
        <v>18.140333999999999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45.369599999999998</v>
      </c>
      <c r="AH9">
        <v>0</v>
      </c>
      <c r="AI9">
        <v>0</v>
      </c>
      <c r="AJ9">
        <v>0</v>
      </c>
      <c r="AK9">
        <v>55.23</v>
      </c>
      <c r="AL9">
        <v>2.5564</v>
      </c>
      <c r="AM9">
        <v>0</v>
      </c>
      <c r="AN9">
        <v>0.60729</v>
      </c>
      <c r="AO9">
        <v>0</v>
      </c>
      <c r="AP9">
        <v>1.5371999999999999</v>
      </c>
      <c r="AQ9">
        <v>0</v>
      </c>
      <c r="AR9">
        <v>3.3119999999999998</v>
      </c>
      <c r="AS9">
        <v>16.680479999999999</v>
      </c>
      <c r="AT9">
        <v>11.2476</v>
      </c>
      <c r="AU9">
        <v>0</v>
      </c>
      <c r="AV9">
        <v>3.2879999999999998</v>
      </c>
      <c r="AW9">
        <v>0</v>
      </c>
      <c r="AX9">
        <v>0</v>
      </c>
      <c r="AY9">
        <v>0</v>
      </c>
      <c r="AZ9">
        <f t="shared" si="0"/>
        <v>79.564581000000018</v>
      </c>
      <c r="BA9">
        <f t="shared" si="1"/>
        <v>2791.1108840000002</v>
      </c>
      <c r="BD9">
        <v>4.2945000000000002</v>
      </c>
      <c r="BE9">
        <v>0</v>
      </c>
      <c r="BF9">
        <v>5.8089999999999999E-3</v>
      </c>
      <c r="BG9">
        <v>0</v>
      </c>
      <c r="BH9">
        <v>2.8860000000000001E-3</v>
      </c>
      <c r="BI9">
        <v>0.85655999999999999</v>
      </c>
      <c r="BJ9">
        <v>0</v>
      </c>
      <c r="BK9">
        <v>0</v>
      </c>
      <c r="BL9">
        <v>0</v>
      </c>
      <c r="BM9">
        <v>0</v>
      </c>
      <c r="BN9">
        <v>2.0959999999999999E-2</v>
      </c>
      <c r="BO9">
        <v>2.0099999999999998</v>
      </c>
      <c r="BP9">
        <v>2.19</v>
      </c>
      <c r="BQ9">
        <v>3.4356</v>
      </c>
      <c r="BR9">
        <v>0</v>
      </c>
      <c r="BS9">
        <v>1.65</v>
      </c>
      <c r="BT9">
        <v>0</v>
      </c>
      <c r="BU9">
        <v>2.9693719999999999</v>
      </c>
      <c r="BV9">
        <v>1.342031</v>
      </c>
      <c r="BW9">
        <v>6.3</v>
      </c>
      <c r="BX9">
        <v>4.1165500000000002</v>
      </c>
      <c r="BY9">
        <v>0.26</v>
      </c>
      <c r="BZ9">
        <v>1.9378120000000001</v>
      </c>
      <c r="CA9">
        <v>3.5120239999999998</v>
      </c>
      <c r="CB9">
        <v>1.97</v>
      </c>
      <c r="CC9">
        <v>1.29</v>
      </c>
      <c r="CD9">
        <v>0.77</v>
      </c>
      <c r="CE9">
        <v>0</v>
      </c>
      <c r="CF9">
        <v>0.18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5.3144439999999999</v>
      </c>
      <c r="CM9">
        <v>1.8703129999999999</v>
      </c>
      <c r="CN9">
        <v>1.771482</v>
      </c>
      <c r="CO9">
        <v>2.25</v>
      </c>
      <c r="CP9">
        <v>0.99528000000000005</v>
      </c>
      <c r="CQ9">
        <v>2.79379</v>
      </c>
      <c r="CR9">
        <v>2.34</v>
      </c>
      <c r="CS9">
        <v>2.4743629999999999</v>
      </c>
      <c r="CT9">
        <v>1.84965</v>
      </c>
      <c r="CU9">
        <v>1.959376</v>
      </c>
      <c r="CV9">
        <v>2.6840619999999999</v>
      </c>
      <c r="CW9">
        <v>1.327717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79.564581000000018</v>
      </c>
    </row>
    <row r="10" spans="1:114">
      <c r="A10" t="s">
        <v>52</v>
      </c>
      <c r="B10">
        <v>0</v>
      </c>
      <c r="C10">
        <v>43.620800000000003</v>
      </c>
      <c r="D10">
        <v>0</v>
      </c>
      <c r="E10">
        <v>0</v>
      </c>
      <c r="F10">
        <v>76.681799999999996</v>
      </c>
      <c r="G10">
        <v>0</v>
      </c>
      <c r="H10">
        <v>0</v>
      </c>
      <c r="I10">
        <v>100.0125</v>
      </c>
      <c r="J10">
        <v>1.7144999999999999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125.4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279.18</v>
      </c>
      <c r="V10">
        <v>18.140333999999999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45.369599999999998</v>
      </c>
      <c r="AH10">
        <v>0</v>
      </c>
      <c r="AI10">
        <v>0</v>
      </c>
      <c r="AJ10">
        <v>0</v>
      </c>
      <c r="AK10">
        <v>55.23</v>
      </c>
      <c r="AL10">
        <v>2.5564</v>
      </c>
      <c r="AM10">
        <v>0</v>
      </c>
      <c r="AN10">
        <v>0.60729</v>
      </c>
      <c r="AO10">
        <v>0</v>
      </c>
      <c r="AP10">
        <v>1.5371999999999999</v>
      </c>
      <c r="AQ10">
        <v>0</v>
      </c>
      <c r="AR10">
        <v>3.3119999999999998</v>
      </c>
      <c r="AS10">
        <v>16.680479999999999</v>
      </c>
      <c r="AT10">
        <v>11.2476</v>
      </c>
      <c r="AU10">
        <v>0</v>
      </c>
      <c r="AV10">
        <v>3.2879999999999998</v>
      </c>
      <c r="AW10">
        <v>0</v>
      </c>
      <c r="AX10">
        <v>0</v>
      </c>
      <c r="AY10">
        <v>0</v>
      </c>
      <c r="AZ10">
        <f t="shared" si="0"/>
        <v>79.624581000000006</v>
      </c>
      <c r="BA10">
        <f t="shared" si="1"/>
        <v>2791.1708840000001</v>
      </c>
      <c r="BD10">
        <v>4.2945000000000002</v>
      </c>
      <c r="BE10">
        <v>0</v>
      </c>
      <c r="BF10">
        <v>5.8089999999999999E-3</v>
      </c>
      <c r="BG10">
        <v>0</v>
      </c>
      <c r="BH10">
        <v>2.8860000000000001E-3</v>
      </c>
      <c r="BI10">
        <v>0.85655999999999999</v>
      </c>
      <c r="BJ10">
        <v>0</v>
      </c>
      <c r="BK10">
        <v>0</v>
      </c>
      <c r="BL10">
        <v>0</v>
      </c>
      <c r="BM10">
        <v>0</v>
      </c>
      <c r="BN10">
        <v>2.0959999999999999E-2</v>
      </c>
      <c r="BO10">
        <v>2.0099999999999998</v>
      </c>
      <c r="BP10">
        <v>2.19</v>
      </c>
      <c r="BQ10">
        <v>3.4356</v>
      </c>
      <c r="BR10">
        <v>0</v>
      </c>
      <c r="BS10">
        <v>1.65</v>
      </c>
      <c r="BT10">
        <v>0</v>
      </c>
      <c r="BU10">
        <v>2.9693719999999999</v>
      </c>
      <c r="BV10">
        <v>1.342031</v>
      </c>
      <c r="BW10">
        <v>6.3</v>
      </c>
      <c r="BX10">
        <v>4.1165500000000002</v>
      </c>
      <c r="BY10">
        <v>0.26</v>
      </c>
      <c r="BZ10">
        <v>1.9378120000000001</v>
      </c>
      <c r="CA10">
        <v>3.5120239999999998</v>
      </c>
      <c r="CB10">
        <v>1.97</v>
      </c>
      <c r="CC10">
        <v>1.3</v>
      </c>
      <c r="CD10">
        <v>0.82</v>
      </c>
      <c r="CE10">
        <v>0</v>
      </c>
      <c r="CF10">
        <v>0.18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5.3144439999999999</v>
      </c>
      <c r="CM10">
        <v>1.8703129999999999</v>
      </c>
      <c r="CN10">
        <v>1.771482</v>
      </c>
      <c r="CO10">
        <v>2.25</v>
      </c>
      <c r="CP10">
        <v>0.99528000000000005</v>
      </c>
      <c r="CQ10">
        <v>2.79379</v>
      </c>
      <c r="CR10">
        <v>2.34</v>
      </c>
      <c r="CS10">
        <v>2.4743629999999999</v>
      </c>
      <c r="CT10">
        <v>1.84965</v>
      </c>
      <c r="CU10">
        <v>1.959376</v>
      </c>
      <c r="CV10">
        <v>2.6840619999999999</v>
      </c>
      <c r="CW10">
        <v>1.327717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79.624581000000006</v>
      </c>
    </row>
    <row r="11" spans="1:114">
      <c r="A11" t="s">
        <v>53</v>
      </c>
      <c r="B11">
        <v>0</v>
      </c>
      <c r="C11">
        <v>43.620800000000003</v>
      </c>
      <c r="D11">
        <v>0</v>
      </c>
      <c r="E11">
        <v>0</v>
      </c>
      <c r="F11">
        <v>76.681799999999996</v>
      </c>
      <c r="G11">
        <v>0</v>
      </c>
      <c r="H11">
        <v>0</v>
      </c>
      <c r="I11">
        <v>100.0125</v>
      </c>
      <c r="J11">
        <v>1.7144999999999999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125.4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279.18</v>
      </c>
      <c r="V11">
        <v>18.140333999999999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45.369599999999998</v>
      </c>
      <c r="AH11">
        <v>0</v>
      </c>
      <c r="AI11">
        <v>0</v>
      </c>
      <c r="AJ11">
        <v>0</v>
      </c>
      <c r="AK11">
        <v>55.23</v>
      </c>
      <c r="AL11">
        <v>2.5564</v>
      </c>
      <c r="AM11">
        <v>0</v>
      </c>
      <c r="AN11">
        <v>0.60729</v>
      </c>
      <c r="AO11">
        <v>0</v>
      </c>
      <c r="AP11">
        <v>1.5371999999999999</v>
      </c>
      <c r="AQ11">
        <v>0</v>
      </c>
      <c r="AR11">
        <v>3.3119999999999998</v>
      </c>
      <c r="AS11">
        <v>16.680479999999999</v>
      </c>
      <c r="AT11">
        <v>11.2476</v>
      </c>
      <c r="AU11">
        <v>0</v>
      </c>
      <c r="AV11">
        <v>3.2879999999999998</v>
      </c>
      <c r="AW11">
        <v>0</v>
      </c>
      <c r="AX11">
        <v>0</v>
      </c>
      <c r="AY11">
        <v>0</v>
      </c>
      <c r="AZ11">
        <f t="shared" si="0"/>
        <v>79.624581000000006</v>
      </c>
      <c r="BA11">
        <f t="shared" si="1"/>
        <v>2791.1708840000001</v>
      </c>
      <c r="BD11">
        <v>4.2945000000000002</v>
      </c>
      <c r="BE11">
        <v>0</v>
      </c>
      <c r="BF11">
        <v>5.8089999999999999E-3</v>
      </c>
      <c r="BG11">
        <v>0</v>
      </c>
      <c r="BH11">
        <v>2.8860000000000001E-3</v>
      </c>
      <c r="BI11">
        <v>0.85655999999999999</v>
      </c>
      <c r="BJ11">
        <v>0</v>
      </c>
      <c r="BK11">
        <v>0</v>
      </c>
      <c r="BL11">
        <v>0</v>
      </c>
      <c r="BM11">
        <v>0</v>
      </c>
      <c r="BN11">
        <v>2.0959999999999999E-2</v>
      </c>
      <c r="BO11">
        <v>2.0099999999999998</v>
      </c>
      <c r="BP11">
        <v>2.19</v>
      </c>
      <c r="BQ11">
        <v>3.4356</v>
      </c>
      <c r="BR11">
        <v>0</v>
      </c>
      <c r="BS11">
        <v>1.65</v>
      </c>
      <c r="BT11">
        <v>0</v>
      </c>
      <c r="BU11">
        <v>2.9693719999999999</v>
      </c>
      <c r="BV11">
        <v>1.342031</v>
      </c>
      <c r="BW11">
        <v>6.3</v>
      </c>
      <c r="BX11">
        <v>4.1165500000000002</v>
      </c>
      <c r="BY11">
        <v>0.26</v>
      </c>
      <c r="BZ11">
        <v>1.9378120000000001</v>
      </c>
      <c r="CA11">
        <v>3.5120239999999998</v>
      </c>
      <c r="CB11">
        <v>1.97</v>
      </c>
      <c r="CC11">
        <v>1.3</v>
      </c>
      <c r="CD11">
        <v>0.82</v>
      </c>
      <c r="CE11">
        <v>0</v>
      </c>
      <c r="CF11">
        <v>0.18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5.3144439999999999</v>
      </c>
      <c r="CM11">
        <v>1.8703129999999999</v>
      </c>
      <c r="CN11">
        <v>1.771482</v>
      </c>
      <c r="CO11">
        <v>2.25</v>
      </c>
      <c r="CP11">
        <v>0.99528000000000005</v>
      </c>
      <c r="CQ11">
        <v>2.79379</v>
      </c>
      <c r="CR11">
        <v>2.34</v>
      </c>
      <c r="CS11">
        <v>2.4743629999999999</v>
      </c>
      <c r="CT11">
        <v>1.84965</v>
      </c>
      <c r="CU11">
        <v>1.959376</v>
      </c>
      <c r="CV11">
        <v>2.6840619999999999</v>
      </c>
      <c r="CW11">
        <v>1.327717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79.624581000000006</v>
      </c>
    </row>
    <row r="12" spans="1:114">
      <c r="A12" t="s">
        <v>54</v>
      </c>
      <c r="B12">
        <v>0</v>
      </c>
      <c r="C12">
        <v>43.620800000000003</v>
      </c>
      <c r="D12">
        <v>0</v>
      </c>
      <c r="E12">
        <v>0</v>
      </c>
      <c r="F12">
        <v>76.681799999999996</v>
      </c>
      <c r="G12">
        <v>0</v>
      </c>
      <c r="H12">
        <v>0</v>
      </c>
      <c r="I12">
        <v>100.0125</v>
      </c>
      <c r="J12">
        <v>1.7144999999999999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125.4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279.18</v>
      </c>
      <c r="V12">
        <v>18.140333999999999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45.369599999999998</v>
      </c>
      <c r="AH12">
        <v>0</v>
      </c>
      <c r="AI12">
        <v>0</v>
      </c>
      <c r="AJ12">
        <v>0</v>
      </c>
      <c r="AK12">
        <v>55.23</v>
      </c>
      <c r="AL12">
        <v>2.5564</v>
      </c>
      <c r="AM12">
        <v>0</v>
      </c>
      <c r="AN12">
        <v>0.60729</v>
      </c>
      <c r="AO12">
        <v>0</v>
      </c>
      <c r="AP12">
        <v>1.5371999999999999</v>
      </c>
      <c r="AQ12">
        <v>0</v>
      </c>
      <c r="AR12">
        <v>3.3119999999999998</v>
      </c>
      <c r="AS12">
        <v>16.680479999999999</v>
      </c>
      <c r="AT12">
        <v>11.2476</v>
      </c>
      <c r="AU12">
        <v>0</v>
      </c>
      <c r="AV12">
        <v>3.2879999999999998</v>
      </c>
      <c r="AW12">
        <v>0</v>
      </c>
      <c r="AX12">
        <v>0</v>
      </c>
      <c r="AY12">
        <v>0</v>
      </c>
      <c r="AZ12">
        <f t="shared" si="0"/>
        <v>79.654581000000007</v>
      </c>
      <c r="BA12">
        <f t="shared" si="1"/>
        <v>2791.2008839999999</v>
      </c>
      <c r="BD12">
        <v>4.2945000000000002</v>
      </c>
      <c r="BE12">
        <v>0</v>
      </c>
      <c r="BF12">
        <v>5.8089999999999999E-3</v>
      </c>
      <c r="BG12">
        <v>0</v>
      </c>
      <c r="BH12">
        <v>2.8860000000000001E-3</v>
      </c>
      <c r="BI12">
        <v>0.85655999999999999</v>
      </c>
      <c r="BJ12">
        <v>0</v>
      </c>
      <c r="BK12">
        <v>0</v>
      </c>
      <c r="BL12">
        <v>0</v>
      </c>
      <c r="BM12">
        <v>0</v>
      </c>
      <c r="BN12">
        <v>2.0959999999999999E-2</v>
      </c>
      <c r="BO12">
        <v>2.0099999999999998</v>
      </c>
      <c r="BP12">
        <v>2.19</v>
      </c>
      <c r="BQ12">
        <v>3.4356</v>
      </c>
      <c r="BR12">
        <v>0</v>
      </c>
      <c r="BS12">
        <v>1.65</v>
      </c>
      <c r="BT12">
        <v>0</v>
      </c>
      <c r="BU12">
        <v>2.9693719999999999</v>
      </c>
      <c r="BV12">
        <v>1.342031</v>
      </c>
      <c r="BW12">
        <v>6.3</v>
      </c>
      <c r="BX12">
        <v>4.1165500000000002</v>
      </c>
      <c r="BY12">
        <v>0.26</v>
      </c>
      <c r="BZ12">
        <v>1.9378120000000001</v>
      </c>
      <c r="CA12">
        <v>3.5120239999999998</v>
      </c>
      <c r="CB12">
        <v>1.97</v>
      </c>
      <c r="CC12">
        <v>1.3</v>
      </c>
      <c r="CD12">
        <v>0.85</v>
      </c>
      <c r="CE12">
        <v>0</v>
      </c>
      <c r="CF12">
        <v>0.18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5.3144439999999999</v>
      </c>
      <c r="CM12">
        <v>1.8703129999999999</v>
      </c>
      <c r="CN12">
        <v>1.771482</v>
      </c>
      <c r="CO12">
        <v>2.25</v>
      </c>
      <c r="CP12">
        <v>0.99528000000000005</v>
      </c>
      <c r="CQ12">
        <v>2.79379</v>
      </c>
      <c r="CR12">
        <v>2.34</v>
      </c>
      <c r="CS12">
        <v>2.4743629999999999</v>
      </c>
      <c r="CT12">
        <v>1.84965</v>
      </c>
      <c r="CU12">
        <v>1.959376</v>
      </c>
      <c r="CV12">
        <v>2.6840619999999999</v>
      </c>
      <c r="CW12">
        <v>1.327717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79.654581000000007</v>
      </c>
    </row>
    <row r="13" spans="1:114">
      <c r="A13" t="s">
        <v>55</v>
      </c>
      <c r="B13">
        <v>0</v>
      </c>
      <c r="C13">
        <v>43.620800000000003</v>
      </c>
      <c r="D13">
        <v>0</v>
      </c>
      <c r="E13">
        <v>0</v>
      </c>
      <c r="F13">
        <v>76.681799999999996</v>
      </c>
      <c r="G13">
        <v>0</v>
      </c>
      <c r="H13">
        <v>0</v>
      </c>
      <c r="I13">
        <v>100.0125</v>
      </c>
      <c r="J13">
        <v>1.7144999999999999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125.4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279.18</v>
      </c>
      <c r="V13">
        <v>18.140333999999999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45.369599999999998</v>
      </c>
      <c r="AH13">
        <v>0</v>
      </c>
      <c r="AI13">
        <v>0</v>
      </c>
      <c r="AJ13">
        <v>0</v>
      </c>
      <c r="AK13">
        <v>55.23</v>
      </c>
      <c r="AL13">
        <v>2.5564</v>
      </c>
      <c r="AM13">
        <v>0</v>
      </c>
      <c r="AN13">
        <v>0.60729</v>
      </c>
      <c r="AO13">
        <v>0</v>
      </c>
      <c r="AP13">
        <v>1.5371999999999999</v>
      </c>
      <c r="AQ13">
        <v>0</v>
      </c>
      <c r="AR13">
        <v>3.3119999999999998</v>
      </c>
      <c r="AS13">
        <v>6.726</v>
      </c>
      <c r="AT13">
        <v>11.2476</v>
      </c>
      <c r="AU13">
        <v>0</v>
      </c>
      <c r="AV13">
        <v>3.2879999999999998</v>
      </c>
      <c r="AW13">
        <v>0</v>
      </c>
      <c r="AX13">
        <v>0</v>
      </c>
      <c r="AY13">
        <v>0</v>
      </c>
      <c r="AZ13">
        <f t="shared" si="0"/>
        <v>79.644581000000017</v>
      </c>
      <c r="BA13">
        <f t="shared" si="1"/>
        <v>2781.2364040000002</v>
      </c>
      <c r="BD13">
        <v>4.2945000000000002</v>
      </c>
      <c r="BE13">
        <v>0</v>
      </c>
      <c r="BF13">
        <v>5.8089999999999999E-3</v>
      </c>
      <c r="BG13">
        <v>0</v>
      </c>
      <c r="BH13">
        <v>2.8860000000000001E-3</v>
      </c>
      <c r="BI13">
        <v>0.85655999999999999</v>
      </c>
      <c r="BJ13">
        <v>0</v>
      </c>
      <c r="BK13">
        <v>0</v>
      </c>
      <c r="BL13">
        <v>0</v>
      </c>
      <c r="BM13">
        <v>0</v>
      </c>
      <c r="BN13">
        <v>2.0959999999999999E-2</v>
      </c>
      <c r="BO13">
        <v>2.0099999999999998</v>
      </c>
      <c r="BP13">
        <v>2.19</v>
      </c>
      <c r="BQ13">
        <v>3.4356</v>
      </c>
      <c r="BR13">
        <v>0</v>
      </c>
      <c r="BS13">
        <v>1.65</v>
      </c>
      <c r="BT13">
        <v>0</v>
      </c>
      <c r="BU13">
        <v>2.9693719999999999</v>
      </c>
      <c r="BV13">
        <v>1.342031</v>
      </c>
      <c r="BW13">
        <v>6.3</v>
      </c>
      <c r="BX13">
        <v>4.1165500000000002</v>
      </c>
      <c r="BY13">
        <v>0.26</v>
      </c>
      <c r="BZ13">
        <v>1.9378120000000001</v>
      </c>
      <c r="CA13">
        <v>3.5120239999999998</v>
      </c>
      <c r="CB13">
        <v>1.97</v>
      </c>
      <c r="CC13">
        <v>1.3</v>
      </c>
      <c r="CD13">
        <v>0.85</v>
      </c>
      <c r="CE13">
        <v>0</v>
      </c>
      <c r="CF13">
        <v>0.17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5.3144439999999999</v>
      </c>
      <c r="CM13">
        <v>1.8703129999999999</v>
      </c>
      <c r="CN13">
        <v>1.771482</v>
      </c>
      <c r="CO13">
        <v>2.25</v>
      </c>
      <c r="CP13">
        <v>0.99528000000000005</v>
      </c>
      <c r="CQ13">
        <v>2.79379</v>
      </c>
      <c r="CR13">
        <v>2.34</v>
      </c>
      <c r="CS13">
        <v>2.4743629999999999</v>
      </c>
      <c r="CT13">
        <v>1.84965</v>
      </c>
      <c r="CU13">
        <v>1.959376</v>
      </c>
      <c r="CV13">
        <v>2.6840619999999999</v>
      </c>
      <c r="CW13">
        <v>1.327717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79.644581000000017</v>
      </c>
    </row>
    <row r="14" spans="1:114">
      <c r="A14" t="s">
        <v>56</v>
      </c>
      <c r="B14">
        <v>0</v>
      </c>
      <c r="C14">
        <v>43.620800000000003</v>
      </c>
      <c r="D14">
        <v>0</v>
      </c>
      <c r="E14">
        <v>0</v>
      </c>
      <c r="F14">
        <v>76.681799999999996</v>
      </c>
      <c r="G14">
        <v>0</v>
      </c>
      <c r="H14">
        <v>0</v>
      </c>
      <c r="I14">
        <v>100.0125</v>
      </c>
      <c r="J14">
        <v>1.7144999999999999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125.4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279.18</v>
      </c>
      <c r="V14">
        <v>18.140333999999999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45.369599999999998</v>
      </c>
      <c r="AH14">
        <v>0</v>
      </c>
      <c r="AI14">
        <v>0</v>
      </c>
      <c r="AJ14">
        <v>0</v>
      </c>
      <c r="AK14">
        <v>55.23</v>
      </c>
      <c r="AL14">
        <v>2.5564</v>
      </c>
      <c r="AM14">
        <v>0</v>
      </c>
      <c r="AN14">
        <v>0.60729</v>
      </c>
      <c r="AO14">
        <v>0</v>
      </c>
      <c r="AP14">
        <v>1.5371999999999999</v>
      </c>
      <c r="AQ14">
        <v>0</v>
      </c>
      <c r="AR14">
        <v>3.3119999999999998</v>
      </c>
      <c r="AS14">
        <v>6.726</v>
      </c>
      <c r="AT14">
        <v>11.2476</v>
      </c>
      <c r="AU14">
        <v>0</v>
      </c>
      <c r="AV14">
        <v>3.2879999999999998</v>
      </c>
      <c r="AW14">
        <v>0</v>
      </c>
      <c r="AX14">
        <v>0</v>
      </c>
      <c r="AY14">
        <v>0</v>
      </c>
      <c r="AZ14">
        <f t="shared" si="0"/>
        <v>79.644581000000017</v>
      </c>
      <c r="BA14">
        <f t="shared" si="1"/>
        <v>2781.2364040000002</v>
      </c>
      <c r="BD14">
        <v>4.2945000000000002</v>
      </c>
      <c r="BE14">
        <v>0</v>
      </c>
      <c r="BF14">
        <v>5.8089999999999999E-3</v>
      </c>
      <c r="BG14">
        <v>0</v>
      </c>
      <c r="BH14">
        <v>2.8860000000000001E-3</v>
      </c>
      <c r="BI14">
        <v>0.85655999999999999</v>
      </c>
      <c r="BJ14">
        <v>0</v>
      </c>
      <c r="BK14">
        <v>0</v>
      </c>
      <c r="BL14">
        <v>0</v>
      </c>
      <c r="BM14">
        <v>0</v>
      </c>
      <c r="BN14">
        <v>2.0959999999999999E-2</v>
      </c>
      <c r="BO14">
        <v>2.0099999999999998</v>
      </c>
      <c r="BP14">
        <v>2.19</v>
      </c>
      <c r="BQ14">
        <v>3.4356</v>
      </c>
      <c r="BR14">
        <v>0</v>
      </c>
      <c r="BS14">
        <v>1.65</v>
      </c>
      <c r="BT14">
        <v>0</v>
      </c>
      <c r="BU14">
        <v>2.9693719999999999</v>
      </c>
      <c r="BV14">
        <v>1.342031</v>
      </c>
      <c r="BW14">
        <v>6.3</v>
      </c>
      <c r="BX14">
        <v>4.1165500000000002</v>
      </c>
      <c r="BY14">
        <v>0.26</v>
      </c>
      <c r="BZ14">
        <v>1.9378120000000001</v>
      </c>
      <c r="CA14">
        <v>3.5120239999999998</v>
      </c>
      <c r="CB14">
        <v>1.97</v>
      </c>
      <c r="CC14">
        <v>1.3</v>
      </c>
      <c r="CD14">
        <v>0.85</v>
      </c>
      <c r="CE14">
        <v>0</v>
      </c>
      <c r="CF14">
        <v>0.17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5.3144439999999999</v>
      </c>
      <c r="CM14">
        <v>1.8703129999999999</v>
      </c>
      <c r="CN14">
        <v>1.771482</v>
      </c>
      <c r="CO14">
        <v>2.25</v>
      </c>
      <c r="CP14">
        <v>0.99528000000000005</v>
      </c>
      <c r="CQ14">
        <v>2.79379</v>
      </c>
      <c r="CR14">
        <v>2.34</v>
      </c>
      <c r="CS14">
        <v>2.4743629999999999</v>
      </c>
      <c r="CT14">
        <v>1.84965</v>
      </c>
      <c r="CU14">
        <v>1.959376</v>
      </c>
      <c r="CV14">
        <v>2.6840619999999999</v>
      </c>
      <c r="CW14">
        <v>1.327717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79.644581000000017</v>
      </c>
    </row>
    <row r="15" spans="1:114">
      <c r="A15" t="s">
        <v>57</v>
      </c>
      <c r="B15">
        <v>0</v>
      </c>
      <c r="C15">
        <v>43.620800000000003</v>
      </c>
      <c r="D15">
        <v>0</v>
      </c>
      <c r="E15">
        <v>0</v>
      </c>
      <c r="F15">
        <v>76.681799999999996</v>
      </c>
      <c r="G15">
        <v>0</v>
      </c>
      <c r="H15">
        <v>0</v>
      </c>
      <c r="I15">
        <v>100.0125</v>
      </c>
      <c r="J15">
        <v>1.7144999999999999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125.4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279.18</v>
      </c>
      <c r="V15">
        <v>18.140333999999999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45.369599999999998</v>
      </c>
      <c r="AH15">
        <v>0</v>
      </c>
      <c r="AI15">
        <v>0</v>
      </c>
      <c r="AJ15">
        <v>0</v>
      </c>
      <c r="AK15">
        <v>55.23</v>
      </c>
      <c r="AL15">
        <v>2.5564</v>
      </c>
      <c r="AM15">
        <v>0</v>
      </c>
      <c r="AN15">
        <v>0.60729</v>
      </c>
      <c r="AO15">
        <v>0</v>
      </c>
      <c r="AP15">
        <v>1.5371999999999999</v>
      </c>
      <c r="AQ15">
        <v>0</v>
      </c>
      <c r="AR15">
        <v>3.3119999999999998</v>
      </c>
      <c r="AS15">
        <v>6.726</v>
      </c>
      <c r="AT15">
        <v>11.2476</v>
      </c>
      <c r="AU15">
        <v>0</v>
      </c>
      <c r="AV15">
        <v>3.2879999999999998</v>
      </c>
      <c r="AW15">
        <v>0</v>
      </c>
      <c r="AX15">
        <v>0</v>
      </c>
      <c r="AY15">
        <v>0</v>
      </c>
      <c r="AZ15">
        <f t="shared" si="0"/>
        <v>79.644581000000017</v>
      </c>
      <c r="BA15">
        <f t="shared" si="1"/>
        <v>2781.2364040000002</v>
      </c>
      <c r="BD15">
        <v>4.2945000000000002</v>
      </c>
      <c r="BE15">
        <v>0</v>
      </c>
      <c r="BF15">
        <v>5.8089999999999999E-3</v>
      </c>
      <c r="BG15">
        <v>0</v>
      </c>
      <c r="BH15">
        <v>2.8860000000000001E-3</v>
      </c>
      <c r="BI15">
        <v>0.85655999999999999</v>
      </c>
      <c r="BJ15">
        <v>0</v>
      </c>
      <c r="BK15">
        <v>0</v>
      </c>
      <c r="BL15">
        <v>0</v>
      </c>
      <c r="BM15">
        <v>0</v>
      </c>
      <c r="BN15">
        <v>2.0959999999999999E-2</v>
      </c>
      <c r="BO15">
        <v>2.0099999999999998</v>
      </c>
      <c r="BP15">
        <v>2.19</v>
      </c>
      <c r="BQ15">
        <v>3.4356</v>
      </c>
      <c r="BR15">
        <v>0</v>
      </c>
      <c r="BS15">
        <v>1.65</v>
      </c>
      <c r="BT15">
        <v>0</v>
      </c>
      <c r="BU15">
        <v>2.9693719999999999</v>
      </c>
      <c r="BV15">
        <v>1.342031</v>
      </c>
      <c r="BW15">
        <v>6.3</v>
      </c>
      <c r="BX15">
        <v>4.1165500000000002</v>
      </c>
      <c r="BY15">
        <v>0.26</v>
      </c>
      <c r="BZ15">
        <v>1.9378120000000001</v>
      </c>
      <c r="CA15">
        <v>3.5120239999999998</v>
      </c>
      <c r="CB15">
        <v>1.97</v>
      </c>
      <c r="CC15">
        <v>1.3</v>
      </c>
      <c r="CD15">
        <v>0.85</v>
      </c>
      <c r="CE15">
        <v>0</v>
      </c>
      <c r="CF15">
        <v>0.17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5.3144439999999999</v>
      </c>
      <c r="CM15">
        <v>1.8703129999999999</v>
      </c>
      <c r="CN15">
        <v>1.771482</v>
      </c>
      <c r="CO15">
        <v>2.25</v>
      </c>
      <c r="CP15">
        <v>0.99528000000000005</v>
      </c>
      <c r="CQ15">
        <v>2.79379</v>
      </c>
      <c r="CR15">
        <v>2.34</v>
      </c>
      <c r="CS15">
        <v>2.4743629999999999</v>
      </c>
      <c r="CT15">
        <v>1.84965</v>
      </c>
      <c r="CU15">
        <v>1.959376</v>
      </c>
      <c r="CV15">
        <v>2.6840619999999999</v>
      </c>
      <c r="CW15">
        <v>1.327717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79.644581000000017</v>
      </c>
    </row>
    <row r="16" spans="1:114">
      <c r="A16" t="s">
        <v>58</v>
      </c>
      <c r="B16">
        <v>0</v>
      </c>
      <c r="C16">
        <v>43.620800000000003</v>
      </c>
      <c r="D16">
        <v>0</v>
      </c>
      <c r="E16">
        <v>0</v>
      </c>
      <c r="F16">
        <v>76.681799999999996</v>
      </c>
      <c r="G16">
        <v>0</v>
      </c>
      <c r="H16">
        <v>0</v>
      </c>
      <c r="I16">
        <v>100.0125</v>
      </c>
      <c r="J16">
        <v>1.7144999999999999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125.4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279.18</v>
      </c>
      <c r="V16">
        <v>18.140333999999999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45.369599999999998</v>
      </c>
      <c r="AH16">
        <v>0</v>
      </c>
      <c r="AI16">
        <v>0</v>
      </c>
      <c r="AJ16">
        <v>0</v>
      </c>
      <c r="AK16">
        <v>55.23</v>
      </c>
      <c r="AL16">
        <v>2.5564</v>
      </c>
      <c r="AM16">
        <v>0</v>
      </c>
      <c r="AN16">
        <v>0.60729</v>
      </c>
      <c r="AO16">
        <v>0</v>
      </c>
      <c r="AP16">
        <v>1.5371999999999999</v>
      </c>
      <c r="AQ16">
        <v>0</v>
      </c>
      <c r="AR16">
        <v>3.3119999999999998</v>
      </c>
      <c r="AS16">
        <v>6.726</v>
      </c>
      <c r="AT16">
        <v>11.2476</v>
      </c>
      <c r="AU16">
        <v>0</v>
      </c>
      <c r="AV16">
        <v>3.2879999999999998</v>
      </c>
      <c r="AW16">
        <v>0</v>
      </c>
      <c r="AX16">
        <v>0</v>
      </c>
      <c r="AY16">
        <v>0</v>
      </c>
      <c r="AZ16">
        <f t="shared" si="0"/>
        <v>79.644581000000017</v>
      </c>
      <c r="BA16">
        <f t="shared" si="1"/>
        <v>2781.2364040000002</v>
      </c>
      <c r="BD16">
        <v>4.2945000000000002</v>
      </c>
      <c r="BE16">
        <v>0</v>
      </c>
      <c r="BF16">
        <v>5.8089999999999999E-3</v>
      </c>
      <c r="BG16">
        <v>0</v>
      </c>
      <c r="BH16">
        <v>2.8860000000000001E-3</v>
      </c>
      <c r="BI16">
        <v>0.85655999999999999</v>
      </c>
      <c r="BJ16">
        <v>0</v>
      </c>
      <c r="BK16">
        <v>0</v>
      </c>
      <c r="BL16">
        <v>0</v>
      </c>
      <c r="BM16">
        <v>0</v>
      </c>
      <c r="BN16">
        <v>2.0959999999999999E-2</v>
      </c>
      <c r="BO16">
        <v>2.0099999999999998</v>
      </c>
      <c r="BP16">
        <v>2.19</v>
      </c>
      <c r="BQ16">
        <v>3.4356</v>
      </c>
      <c r="BR16">
        <v>0</v>
      </c>
      <c r="BS16">
        <v>1.65</v>
      </c>
      <c r="BT16">
        <v>0</v>
      </c>
      <c r="BU16">
        <v>2.9693719999999999</v>
      </c>
      <c r="BV16">
        <v>1.342031</v>
      </c>
      <c r="BW16">
        <v>6.3</v>
      </c>
      <c r="BX16">
        <v>4.1165500000000002</v>
      </c>
      <c r="BY16">
        <v>0.26</v>
      </c>
      <c r="BZ16">
        <v>1.9378120000000001</v>
      </c>
      <c r="CA16">
        <v>3.5120239999999998</v>
      </c>
      <c r="CB16">
        <v>1.97</v>
      </c>
      <c r="CC16">
        <v>1.3</v>
      </c>
      <c r="CD16">
        <v>0.85</v>
      </c>
      <c r="CE16">
        <v>0</v>
      </c>
      <c r="CF16">
        <v>0.17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5.3144439999999999</v>
      </c>
      <c r="CM16">
        <v>1.8703129999999999</v>
      </c>
      <c r="CN16">
        <v>1.771482</v>
      </c>
      <c r="CO16">
        <v>2.25</v>
      </c>
      <c r="CP16">
        <v>0.99528000000000005</v>
      </c>
      <c r="CQ16">
        <v>2.79379</v>
      </c>
      <c r="CR16">
        <v>2.34</v>
      </c>
      <c r="CS16">
        <v>2.4743629999999999</v>
      </c>
      <c r="CT16">
        <v>1.84965</v>
      </c>
      <c r="CU16">
        <v>1.959376</v>
      </c>
      <c r="CV16">
        <v>2.6840619999999999</v>
      </c>
      <c r="CW16">
        <v>1.327717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79.644581000000017</v>
      </c>
    </row>
    <row r="17" spans="1:114">
      <c r="A17" t="s">
        <v>59</v>
      </c>
      <c r="B17">
        <v>0</v>
      </c>
      <c r="C17">
        <v>43.620800000000003</v>
      </c>
      <c r="D17">
        <v>0</v>
      </c>
      <c r="E17">
        <v>0</v>
      </c>
      <c r="F17">
        <v>76.681799999999996</v>
      </c>
      <c r="G17">
        <v>0</v>
      </c>
      <c r="H17">
        <v>0</v>
      </c>
      <c r="I17">
        <v>100.0125</v>
      </c>
      <c r="J17">
        <v>1.7144999999999999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125.4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279.18</v>
      </c>
      <c r="V17">
        <v>18.140333999999999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45.369599999999998</v>
      </c>
      <c r="AH17">
        <v>0</v>
      </c>
      <c r="AI17">
        <v>0</v>
      </c>
      <c r="AJ17">
        <v>0</v>
      </c>
      <c r="AK17">
        <v>55.23</v>
      </c>
      <c r="AL17">
        <v>2.5564</v>
      </c>
      <c r="AM17">
        <v>0</v>
      </c>
      <c r="AN17">
        <v>0.60729</v>
      </c>
      <c r="AO17">
        <v>0</v>
      </c>
      <c r="AP17">
        <v>1.5371999999999999</v>
      </c>
      <c r="AQ17">
        <v>0</v>
      </c>
      <c r="AR17">
        <v>3.3119999999999998</v>
      </c>
      <c r="AS17">
        <v>6.726</v>
      </c>
      <c r="AT17">
        <v>11.2476</v>
      </c>
      <c r="AU17">
        <v>0</v>
      </c>
      <c r="AV17">
        <v>3.2879999999999998</v>
      </c>
      <c r="AW17">
        <v>0</v>
      </c>
      <c r="AX17">
        <v>0</v>
      </c>
      <c r="AY17">
        <v>0</v>
      </c>
      <c r="AZ17">
        <f t="shared" si="0"/>
        <v>78.931613000000013</v>
      </c>
      <c r="BA17">
        <f t="shared" si="1"/>
        <v>2780.5234360000004</v>
      </c>
      <c r="BD17">
        <v>4.2945000000000002</v>
      </c>
      <c r="BE17">
        <v>0</v>
      </c>
      <c r="BF17">
        <v>5.8089999999999999E-3</v>
      </c>
      <c r="BG17">
        <v>0</v>
      </c>
      <c r="BH17">
        <v>2.8860000000000001E-3</v>
      </c>
      <c r="BI17">
        <v>0.85655999999999999</v>
      </c>
      <c r="BJ17">
        <v>0</v>
      </c>
      <c r="BK17">
        <v>0</v>
      </c>
      <c r="BL17">
        <v>0</v>
      </c>
      <c r="BM17">
        <v>0</v>
      </c>
      <c r="BN17">
        <v>2.0959999999999999E-2</v>
      </c>
      <c r="BO17">
        <v>2.0099999999999998</v>
      </c>
      <c r="BP17">
        <v>2.19</v>
      </c>
      <c r="BQ17">
        <v>3.4356</v>
      </c>
      <c r="BR17">
        <v>0</v>
      </c>
      <c r="BS17">
        <v>1.65</v>
      </c>
      <c r="BT17">
        <v>0</v>
      </c>
      <c r="BU17">
        <v>2.2564039999999999</v>
      </c>
      <c r="BV17">
        <v>1.342031</v>
      </c>
      <c r="BW17">
        <v>6.3</v>
      </c>
      <c r="BX17">
        <v>4.1165500000000002</v>
      </c>
      <c r="BY17">
        <v>0.26</v>
      </c>
      <c r="BZ17">
        <v>1.9378120000000001</v>
      </c>
      <c r="CA17">
        <v>3.5120239999999998</v>
      </c>
      <c r="CB17">
        <v>1.97</v>
      </c>
      <c r="CC17">
        <v>1.3</v>
      </c>
      <c r="CD17">
        <v>0.85</v>
      </c>
      <c r="CE17">
        <v>0</v>
      </c>
      <c r="CF17">
        <v>0.17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5.3144439999999999</v>
      </c>
      <c r="CM17">
        <v>1.8703129999999999</v>
      </c>
      <c r="CN17">
        <v>1.771482</v>
      </c>
      <c r="CO17">
        <v>2.25</v>
      </c>
      <c r="CP17">
        <v>0.99528000000000005</v>
      </c>
      <c r="CQ17">
        <v>2.79379</v>
      </c>
      <c r="CR17">
        <v>2.34</v>
      </c>
      <c r="CS17">
        <v>2.4743629999999999</v>
      </c>
      <c r="CT17">
        <v>1.84965</v>
      </c>
      <c r="CU17">
        <v>1.959376</v>
      </c>
      <c r="CV17">
        <v>2.6840619999999999</v>
      </c>
      <c r="CW17">
        <v>1.327717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78.931613000000013</v>
      </c>
    </row>
    <row r="18" spans="1:114">
      <c r="A18" t="s">
        <v>60</v>
      </c>
      <c r="B18">
        <v>0</v>
      </c>
      <c r="C18">
        <v>43.620800000000003</v>
      </c>
      <c r="D18">
        <v>0</v>
      </c>
      <c r="E18">
        <v>0</v>
      </c>
      <c r="F18">
        <v>76.681799999999996</v>
      </c>
      <c r="G18">
        <v>0</v>
      </c>
      <c r="H18">
        <v>0</v>
      </c>
      <c r="I18">
        <v>100.0125</v>
      </c>
      <c r="J18">
        <v>1.7144999999999999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125.4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279.18</v>
      </c>
      <c r="V18">
        <v>18.140333999999999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45.369599999999998</v>
      </c>
      <c r="AH18">
        <v>0</v>
      </c>
      <c r="AI18">
        <v>0</v>
      </c>
      <c r="AJ18">
        <v>0</v>
      </c>
      <c r="AK18">
        <v>55.23</v>
      </c>
      <c r="AL18">
        <v>2.5564</v>
      </c>
      <c r="AM18">
        <v>0</v>
      </c>
      <c r="AN18">
        <v>0.60729</v>
      </c>
      <c r="AO18">
        <v>0</v>
      </c>
      <c r="AP18">
        <v>1.5371999999999999</v>
      </c>
      <c r="AQ18">
        <v>0</v>
      </c>
      <c r="AR18">
        <v>3.3119999999999998</v>
      </c>
      <c r="AS18">
        <v>6.726</v>
      </c>
      <c r="AT18">
        <v>11.2476</v>
      </c>
      <c r="AU18">
        <v>0</v>
      </c>
      <c r="AV18">
        <v>3.2879999999999998</v>
      </c>
      <c r="AW18">
        <v>0</v>
      </c>
      <c r="AX18">
        <v>0</v>
      </c>
      <c r="AY18">
        <v>0</v>
      </c>
      <c r="AZ18">
        <f t="shared" si="0"/>
        <v>78.931613000000013</v>
      </c>
      <c r="BA18">
        <f t="shared" si="1"/>
        <v>2780.5234360000004</v>
      </c>
      <c r="BD18">
        <v>4.2945000000000002</v>
      </c>
      <c r="BE18">
        <v>0</v>
      </c>
      <c r="BF18">
        <v>5.8089999999999999E-3</v>
      </c>
      <c r="BG18">
        <v>0</v>
      </c>
      <c r="BH18">
        <v>2.8860000000000001E-3</v>
      </c>
      <c r="BI18">
        <v>0.85655999999999999</v>
      </c>
      <c r="BJ18">
        <v>0</v>
      </c>
      <c r="BK18">
        <v>0</v>
      </c>
      <c r="BL18">
        <v>0</v>
      </c>
      <c r="BM18">
        <v>0</v>
      </c>
      <c r="BN18">
        <v>2.0959999999999999E-2</v>
      </c>
      <c r="BO18">
        <v>2.0099999999999998</v>
      </c>
      <c r="BP18">
        <v>2.19</v>
      </c>
      <c r="BQ18">
        <v>3.4356</v>
      </c>
      <c r="BR18">
        <v>0</v>
      </c>
      <c r="BS18">
        <v>1.65</v>
      </c>
      <c r="BT18">
        <v>0</v>
      </c>
      <c r="BU18">
        <v>2.2564039999999999</v>
      </c>
      <c r="BV18">
        <v>1.342031</v>
      </c>
      <c r="BW18">
        <v>6.3</v>
      </c>
      <c r="BX18">
        <v>4.1165500000000002</v>
      </c>
      <c r="BY18">
        <v>0.26</v>
      </c>
      <c r="BZ18">
        <v>1.9378120000000001</v>
      </c>
      <c r="CA18">
        <v>3.5120239999999998</v>
      </c>
      <c r="CB18">
        <v>1.97</v>
      </c>
      <c r="CC18">
        <v>1.3</v>
      </c>
      <c r="CD18">
        <v>0.85</v>
      </c>
      <c r="CE18">
        <v>0</v>
      </c>
      <c r="CF18">
        <v>0.17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5.3144439999999999</v>
      </c>
      <c r="CM18">
        <v>1.8703129999999999</v>
      </c>
      <c r="CN18">
        <v>1.771482</v>
      </c>
      <c r="CO18">
        <v>2.25</v>
      </c>
      <c r="CP18">
        <v>0.99528000000000005</v>
      </c>
      <c r="CQ18">
        <v>2.79379</v>
      </c>
      <c r="CR18">
        <v>2.34</v>
      </c>
      <c r="CS18">
        <v>2.4743629999999999</v>
      </c>
      <c r="CT18">
        <v>1.84965</v>
      </c>
      <c r="CU18">
        <v>1.959376</v>
      </c>
      <c r="CV18">
        <v>2.6840619999999999</v>
      </c>
      <c r="CW18">
        <v>1.327717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78.931613000000013</v>
      </c>
    </row>
    <row r="19" spans="1:114">
      <c r="A19" t="s">
        <v>61</v>
      </c>
      <c r="B19">
        <v>0</v>
      </c>
      <c r="C19">
        <v>43.620800000000003</v>
      </c>
      <c r="D19">
        <v>0</v>
      </c>
      <c r="E19">
        <v>0</v>
      </c>
      <c r="F19">
        <v>76.681799999999996</v>
      </c>
      <c r="G19">
        <v>0</v>
      </c>
      <c r="H19">
        <v>0</v>
      </c>
      <c r="I19">
        <v>100.0125</v>
      </c>
      <c r="J19">
        <v>1.7144999999999999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125.4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279.18</v>
      </c>
      <c r="V19">
        <v>18.140333999999999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45.369599999999998</v>
      </c>
      <c r="AH19">
        <v>0</v>
      </c>
      <c r="AI19">
        <v>0</v>
      </c>
      <c r="AJ19">
        <v>0</v>
      </c>
      <c r="AK19">
        <v>55.23</v>
      </c>
      <c r="AL19">
        <v>2.5564</v>
      </c>
      <c r="AM19">
        <v>0</v>
      </c>
      <c r="AN19">
        <v>0.60729</v>
      </c>
      <c r="AO19">
        <v>0</v>
      </c>
      <c r="AP19">
        <v>1.1529</v>
      </c>
      <c r="AQ19">
        <v>0</v>
      </c>
      <c r="AR19">
        <v>3.3119999999999998</v>
      </c>
      <c r="AS19">
        <v>6.726</v>
      </c>
      <c r="AT19">
        <v>11.2476</v>
      </c>
      <c r="AU19">
        <v>0</v>
      </c>
      <c r="AV19">
        <v>3.2879999999999998</v>
      </c>
      <c r="AW19">
        <v>0</v>
      </c>
      <c r="AX19">
        <v>0</v>
      </c>
      <c r="AY19">
        <v>0</v>
      </c>
      <c r="AZ19">
        <f t="shared" si="0"/>
        <v>78.931613000000013</v>
      </c>
      <c r="BA19">
        <f t="shared" si="1"/>
        <v>2780.1391360000002</v>
      </c>
      <c r="BD19">
        <v>4.2945000000000002</v>
      </c>
      <c r="BE19">
        <v>0</v>
      </c>
      <c r="BF19">
        <v>5.8089999999999999E-3</v>
      </c>
      <c r="BG19">
        <v>0</v>
      </c>
      <c r="BH19">
        <v>2.8860000000000001E-3</v>
      </c>
      <c r="BI19">
        <v>0.85655999999999999</v>
      </c>
      <c r="BJ19">
        <v>0</v>
      </c>
      <c r="BK19">
        <v>0</v>
      </c>
      <c r="BL19">
        <v>0</v>
      </c>
      <c r="BM19">
        <v>0</v>
      </c>
      <c r="BN19">
        <v>2.0959999999999999E-2</v>
      </c>
      <c r="BO19">
        <v>2.0099999999999998</v>
      </c>
      <c r="BP19">
        <v>2.19</v>
      </c>
      <c r="BQ19">
        <v>3.4356</v>
      </c>
      <c r="BR19">
        <v>0</v>
      </c>
      <c r="BS19">
        <v>1.65</v>
      </c>
      <c r="BT19">
        <v>0</v>
      </c>
      <c r="BU19">
        <v>2.2564039999999999</v>
      </c>
      <c r="BV19">
        <v>1.342031</v>
      </c>
      <c r="BW19">
        <v>6.3</v>
      </c>
      <c r="BX19">
        <v>4.1165500000000002</v>
      </c>
      <c r="BY19">
        <v>0.26</v>
      </c>
      <c r="BZ19">
        <v>1.9378120000000001</v>
      </c>
      <c r="CA19">
        <v>3.5120239999999998</v>
      </c>
      <c r="CB19">
        <v>1.97</v>
      </c>
      <c r="CC19">
        <v>1.3</v>
      </c>
      <c r="CD19">
        <v>0.85</v>
      </c>
      <c r="CE19">
        <v>0</v>
      </c>
      <c r="CF19">
        <v>0.17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5.3144439999999999</v>
      </c>
      <c r="CM19">
        <v>1.8703129999999999</v>
      </c>
      <c r="CN19">
        <v>1.771482</v>
      </c>
      <c r="CO19">
        <v>2.25</v>
      </c>
      <c r="CP19">
        <v>0.99528000000000005</v>
      </c>
      <c r="CQ19">
        <v>2.79379</v>
      </c>
      <c r="CR19">
        <v>2.34</v>
      </c>
      <c r="CS19">
        <v>2.4743629999999999</v>
      </c>
      <c r="CT19">
        <v>1.84965</v>
      </c>
      <c r="CU19">
        <v>1.959376</v>
      </c>
      <c r="CV19">
        <v>2.6840619999999999</v>
      </c>
      <c r="CW19">
        <v>1.327717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78.931613000000013</v>
      </c>
    </row>
    <row r="20" spans="1:114">
      <c r="A20" t="s">
        <v>62</v>
      </c>
      <c r="B20">
        <v>0</v>
      </c>
      <c r="C20">
        <v>43.620800000000003</v>
      </c>
      <c r="D20">
        <v>0</v>
      </c>
      <c r="E20">
        <v>0</v>
      </c>
      <c r="F20">
        <v>76.681799999999996</v>
      </c>
      <c r="G20">
        <v>0</v>
      </c>
      <c r="H20">
        <v>0</v>
      </c>
      <c r="I20">
        <v>100.0125</v>
      </c>
      <c r="J20">
        <v>1.7144999999999999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125.4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279.18</v>
      </c>
      <c r="V20">
        <v>18.140333999999999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45.369599999999998</v>
      </c>
      <c r="AH20">
        <v>0</v>
      </c>
      <c r="AI20">
        <v>0</v>
      </c>
      <c r="AJ20">
        <v>0</v>
      </c>
      <c r="AK20">
        <v>55.23</v>
      </c>
      <c r="AL20">
        <v>2.5564</v>
      </c>
      <c r="AM20">
        <v>0</v>
      </c>
      <c r="AN20">
        <v>0.60729</v>
      </c>
      <c r="AO20">
        <v>0</v>
      </c>
      <c r="AP20">
        <v>1.1529</v>
      </c>
      <c r="AQ20">
        <v>0</v>
      </c>
      <c r="AR20">
        <v>3.3119999999999998</v>
      </c>
      <c r="AS20">
        <v>6.726</v>
      </c>
      <c r="AT20">
        <v>11.2476</v>
      </c>
      <c r="AU20">
        <v>0</v>
      </c>
      <c r="AV20">
        <v>3.2879999999999998</v>
      </c>
      <c r="AW20">
        <v>0</v>
      </c>
      <c r="AX20">
        <v>0</v>
      </c>
      <c r="AY20">
        <v>0</v>
      </c>
      <c r="AZ20">
        <f t="shared" si="0"/>
        <v>78.931613000000013</v>
      </c>
      <c r="BA20">
        <f t="shared" si="1"/>
        <v>2780.1391360000002</v>
      </c>
      <c r="BD20">
        <v>4.2945000000000002</v>
      </c>
      <c r="BE20">
        <v>0</v>
      </c>
      <c r="BF20">
        <v>5.8089999999999999E-3</v>
      </c>
      <c r="BG20">
        <v>0</v>
      </c>
      <c r="BH20">
        <v>2.8860000000000001E-3</v>
      </c>
      <c r="BI20">
        <v>0.85655999999999999</v>
      </c>
      <c r="BJ20">
        <v>0</v>
      </c>
      <c r="BK20">
        <v>0</v>
      </c>
      <c r="BL20">
        <v>0</v>
      </c>
      <c r="BM20">
        <v>0</v>
      </c>
      <c r="BN20">
        <v>2.0959999999999999E-2</v>
      </c>
      <c r="BO20">
        <v>2.0099999999999998</v>
      </c>
      <c r="BP20">
        <v>2.19</v>
      </c>
      <c r="BQ20">
        <v>3.4356</v>
      </c>
      <c r="BR20">
        <v>0</v>
      </c>
      <c r="BS20">
        <v>1.65</v>
      </c>
      <c r="BT20">
        <v>0</v>
      </c>
      <c r="BU20">
        <v>2.2564039999999999</v>
      </c>
      <c r="BV20">
        <v>1.342031</v>
      </c>
      <c r="BW20">
        <v>6.3</v>
      </c>
      <c r="BX20">
        <v>4.1165500000000002</v>
      </c>
      <c r="BY20">
        <v>0.26</v>
      </c>
      <c r="BZ20">
        <v>1.9378120000000001</v>
      </c>
      <c r="CA20">
        <v>3.5120239999999998</v>
      </c>
      <c r="CB20">
        <v>1.97</v>
      </c>
      <c r="CC20">
        <v>1.3</v>
      </c>
      <c r="CD20">
        <v>0.85</v>
      </c>
      <c r="CE20">
        <v>0</v>
      </c>
      <c r="CF20">
        <v>0.17</v>
      </c>
      <c r="CG20">
        <v>3.77</v>
      </c>
      <c r="CH20">
        <v>0</v>
      </c>
      <c r="CI20">
        <v>5.34</v>
      </c>
      <c r="CJ20">
        <v>1.92</v>
      </c>
      <c r="CK20">
        <v>1.79</v>
      </c>
      <c r="CL20">
        <v>5.3144439999999999</v>
      </c>
      <c r="CM20">
        <v>1.8703129999999999</v>
      </c>
      <c r="CN20">
        <v>1.771482</v>
      </c>
      <c r="CO20">
        <v>2.25</v>
      </c>
      <c r="CP20">
        <v>0.99528000000000005</v>
      </c>
      <c r="CQ20">
        <v>2.79379</v>
      </c>
      <c r="CR20">
        <v>2.34</v>
      </c>
      <c r="CS20">
        <v>2.4743629999999999</v>
      </c>
      <c r="CT20">
        <v>1.84965</v>
      </c>
      <c r="CU20">
        <v>1.959376</v>
      </c>
      <c r="CV20">
        <v>2.6840619999999999</v>
      </c>
      <c r="CW20">
        <v>1.327717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78.931613000000013</v>
      </c>
    </row>
    <row r="21" spans="1:114">
      <c r="A21" t="s">
        <v>63</v>
      </c>
      <c r="B21">
        <v>0</v>
      </c>
      <c r="C21">
        <v>43.620800000000003</v>
      </c>
      <c r="D21">
        <v>0</v>
      </c>
      <c r="E21">
        <v>0</v>
      </c>
      <c r="F21">
        <v>76.681799999999996</v>
      </c>
      <c r="G21">
        <v>0</v>
      </c>
      <c r="H21">
        <v>0</v>
      </c>
      <c r="I21">
        <v>100.0125</v>
      </c>
      <c r="J21">
        <v>1.7144999999999999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125.4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279.18</v>
      </c>
      <c r="V21">
        <v>18.140333999999999</v>
      </c>
      <c r="W21">
        <v>43.097000000000001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45.369599999999998</v>
      </c>
      <c r="AH21">
        <v>0</v>
      </c>
      <c r="AI21">
        <v>0</v>
      </c>
      <c r="AJ21">
        <v>0</v>
      </c>
      <c r="AK21">
        <v>55.23</v>
      </c>
      <c r="AL21">
        <v>2.5564</v>
      </c>
      <c r="AM21">
        <v>0</v>
      </c>
      <c r="AN21">
        <v>0.60729</v>
      </c>
      <c r="AO21">
        <v>0</v>
      </c>
      <c r="AP21">
        <v>1.1529</v>
      </c>
      <c r="AQ21">
        <v>0</v>
      </c>
      <c r="AR21">
        <v>3.3119999999999998</v>
      </c>
      <c r="AS21">
        <v>6.726</v>
      </c>
      <c r="AT21">
        <v>11.2476</v>
      </c>
      <c r="AU21">
        <v>0</v>
      </c>
      <c r="AV21">
        <v>3.2879999999999998</v>
      </c>
      <c r="AW21">
        <v>0</v>
      </c>
      <c r="AX21">
        <v>0</v>
      </c>
      <c r="AY21">
        <v>0</v>
      </c>
      <c r="AZ21">
        <f t="shared" si="0"/>
        <v>78.931613000000013</v>
      </c>
      <c r="BA21">
        <f t="shared" si="1"/>
        <v>2776.8370560000003</v>
      </c>
      <c r="BD21">
        <v>4.2945000000000002</v>
      </c>
      <c r="BE21">
        <v>0</v>
      </c>
      <c r="BF21">
        <v>5.8089999999999999E-3</v>
      </c>
      <c r="BG21">
        <v>0</v>
      </c>
      <c r="BH21">
        <v>2.8860000000000001E-3</v>
      </c>
      <c r="BI21">
        <v>0.85655999999999999</v>
      </c>
      <c r="BJ21">
        <v>0</v>
      </c>
      <c r="BK21">
        <v>0</v>
      </c>
      <c r="BL21">
        <v>0</v>
      </c>
      <c r="BM21">
        <v>0</v>
      </c>
      <c r="BN21">
        <v>2.0959999999999999E-2</v>
      </c>
      <c r="BO21">
        <v>2.0099999999999998</v>
      </c>
      <c r="BP21">
        <v>2.19</v>
      </c>
      <c r="BQ21">
        <v>3.4356</v>
      </c>
      <c r="BR21">
        <v>0</v>
      </c>
      <c r="BS21">
        <v>1.65</v>
      </c>
      <c r="BT21">
        <v>0</v>
      </c>
      <c r="BU21">
        <v>2.2564039999999999</v>
      </c>
      <c r="BV21">
        <v>1.342031</v>
      </c>
      <c r="BW21">
        <v>6.3</v>
      </c>
      <c r="BX21">
        <v>4.1165500000000002</v>
      </c>
      <c r="BY21">
        <v>0.26</v>
      </c>
      <c r="BZ21">
        <v>1.9378120000000001</v>
      </c>
      <c r="CA21">
        <v>3.5120239999999998</v>
      </c>
      <c r="CB21">
        <v>1.97</v>
      </c>
      <c r="CC21">
        <v>1.3</v>
      </c>
      <c r="CD21">
        <v>0.85</v>
      </c>
      <c r="CE21">
        <v>0</v>
      </c>
      <c r="CF21">
        <v>0.17</v>
      </c>
      <c r="CG21">
        <v>3.77</v>
      </c>
      <c r="CH21">
        <v>0</v>
      </c>
      <c r="CI21">
        <v>5.34</v>
      </c>
      <c r="CJ21">
        <v>1.92</v>
      </c>
      <c r="CK21">
        <v>1.79</v>
      </c>
      <c r="CL21">
        <v>5.3144439999999999</v>
      </c>
      <c r="CM21">
        <v>1.8703129999999999</v>
      </c>
      <c r="CN21">
        <v>1.771482</v>
      </c>
      <c r="CO21">
        <v>2.25</v>
      </c>
      <c r="CP21">
        <v>0.99528000000000005</v>
      </c>
      <c r="CQ21">
        <v>2.79379</v>
      </c>
      <c r="CR21">
        <v>2.34</v>
      </c>
      <c r="CS21">
        <v>2.4743629999999999</v>
      </c>
      <c r="CT21">
        <v>1.84965</v>
      </c>
      <c r="CU21">
        <v>1.959376</v>
      </c>
      <c r="CV21">
        <v>2.6840619999999999</v>
      </c>
      <c r="CW21">
        <v>1.327717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78.931613000000013</v>
      </c>
    </row>
    <row r="22" spans="1:114">
      <c r="A22" t="s">
        <v>64</v>
      </c>
      <c r="B22">
        <v>0</v>
      </c>
      <c r="C22">
        <v>43.620800000000003</v>
      </c>
      <c r="D22">
        <v>0</v>
      </c>
      <c r="E22">
        <v>0</v>
      </c>
      <c r="F22">
        <v>76.681799999999996</v>
      </c>
      <c r="G22">
        <v>0</v>
      </c>
      <c r="H22">
        <v>0</v>
      </c>
      <c r="I22">
        <v>100.0125</v>
      </c>
      <c r="J22">
        <v>1.7144999999999999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125.4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279.18</v>
      </c>
      <c r="V22">
        <v>18.140333999999999</v>
      </c>
      <c r="W22">
        <v>43.097000000000001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45.369599999999998</v>
      </c>
      <c r="AH22">
        <v>0</v>
      </c>
      <c r="AI22">
        <v>0</v>
      </c>
      <c r="AJ22">
        <v>0</v>
      </c>
      <c r="AK22">
        <v>55.23</v>
      </c>
      <c r="AL22">
        <v>2.5564</v>
      </c>
      <c r="AM22">
        <v>0</v>
      </c>
      <c r="AN22">
        <v>0.60729</v>
      </c>
      <c r="AO22">
        <v>0</v>
      </c>
      <c r="AP22">
        <v>1.1529</v>
      </c>
      <c r="AQ22">
        <v>0</v>
      </c>
      <c r="AR22">
        <v>3.3119999999999998</v>
      </c>
      <c r="AS22">
        <v>6.726</v>
      </c>
      <c r="AT22">
        <v>11.2476</v>
      </c>
      <c r="AU22">
        <v>0</v>
      </c>
      <c r="AV22">
        <v>3.2879999999999998</v>
      </c>
      <c r="AW22">
        <v>0</v>
      </c>
      <c r="AX22">
        <v>0</v>
      </c>
      <c r="AY22">
        <v>0</v>
      </c>
      <c r="AZ22">
        <f t="shared" si="0"/>
        <v>78.931613000000013</v>
      </c>
      <c r="BA22">
        <f t="shared" si="1"/>
        <v>2776.8370560000003</v>
      </c>
      <c r="BD22">
        <v>4.2945000000000002</v>
      </c>
      <c r="BE22">
        <v>0</v>
      </c>
      <c r="BF22">
        <v>5.8089999999999999E-3</v>
      </c>
      <c r="BG22">
        <v>0</v>
      </c>
      <c r="BH22">
        <v>2.8860000000000001E-3</v>
      </c>
      <c r="BI22">
        <v>0.85655999999999999</v>
      </c>
      <c r="BJ22">
        <v>0</v>
      </c>
      <c r="BK22">
        <v>0</v>
      </c>
      <c r="BL22">
        <v>0</v>
      </c>
      <c r="BM22">
        <v>0</v>
      </c>
      <c r="BN22">
        <v>2.0959999999999999E-2</v>
      </c>
      <c r="BO22">
        <v>2.0099999999999998</v>
      </c>
      <c r="BP22">
        <v>2.19</v>
      </c>
      <c r="BQ22">
        <v>3.4356</v>
      </c>
      <c r="BR22">
        <v>0</v>
      </c>
      <c r="BS22">
        <v>1.65</v>
      </c>
      <c r="BT22">
        <v>0</v>
      </c>
      <c r="BU22">
        <v>2.2564039999999999</v>
      </c>
      <c r="BV22">
        <v>1.342031</v>
      </c>
      <c r="BW22">
        <v>6.3</v>
      </c>
      <c r="BX22">
        <v>4.1165500000000002</v>
      </c>
      <c r="BY22">
        <v>0.26</v>
      </c>
      <c r="BZ22">
        <v>1.9378120000000001</v>
      </c>
      <c r="CA22">
        <v>3.5120239999999998</v>
      </c>
      <c r="CB22">
        <v>1.97</v>
      </c>
      <c r="CC22">
        <v>1.3</v>
      </c>
      <c r="CD22">
        <v>0.85</v>
      </c>
      <c r="CE22">
        <v>0</v>
      </c>
      <c r="CF22">
        <v>0.17</v>
      </c>
      <c r="CG22">
        <v>3.77</v>
      </c>
      <c r="CH22">
        <v>0</v>
      </c>
      <c r="CI22">
        <v>5.34</v>
      </c>
      <c r="CJ22">
        <v>1.92</v>
      </c>
      <c r="CK22">
        <v>1.79</v>
      </c>
      <c r="CL22">
        <v>5.3144439999999999</v>
      </c>
      <c r="CM22">
        <v>1.8703129999999999</v>
      </c>
      <c r="CN22">
        <v>1.771482</v>
      </c>
      <c r="CO22">
        <v>2.25</v>
      </c>
      <c r="CP22">
        <v>0.99528000000000005</v>
      </c>
      <c r="CQ22">
        <v>2.79379</v>
      </c>
      <c r="CR22">
        <v>2.34</v>
      </c>
      <c r="CS22">
        <v>2.4743629999999999</v>
      </c>
      <c r="CT22">
        <v>1.84965</v>
      </c>
      <c r="CU22">
        <v>1.959376</v>
      </c>
      <c r="CV22">
        <v>2.6840619999999999</v>
      </c>
      <c r="CW22">
        <v>1.327717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78.931613000000013</v>
      </c>
    </row>
    <row r="23" spans="1:114">
      <c r="A23" t="s">
        <v>65</v>
      </c>
      <c r="B23">
        <v>0</v>
      </c>
      <c r="C23">
        <v>43.620800000000003</v>
      </c>
      <c r="D23">
        <v>0</v>
      </c>
      <c r="E23">
        <v>0</v>
      </c>
      <c r="F23">
        <v>76.681799999999996</v>
      </c>
      <c r="G23">
        <v>0</v>
      </c>
      <c r="H23">
        <v>0</v>
      </c>
      <c r="I23">
        <v>100.0125</v>
      </c>
      <c r="J23">
        <v>1.7144999999999999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125.4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279.18</v>
      </c>
      <c r="V23">
        <v>18.140333999999999</v>
      </c>
      <c r="W23">
        <v>43.097000000000001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45.369599999999998</v>
      </c>
      <c r="AH23">
        <v>0</v>
      </c>
      <c r="AI23">
        <v>0</v>
      </c>
      <c r="AJ23">
        <v>0</v>
      </c>
      <c r="AK23">
        <v>55.23</v>
      </c>
      <c r="AL23">
        <v>2.5564</v>
      </c>
      <c r="AM23">
        <v>0</v>
      </c>
      <c r="AN23">
        <v>0.60729</v>
      </c>
      <c r="AO23">
        <v>0</v>
      </c>
      <c r="AP23">
        <v>5.6364000000000001</v>
      </c>
      <c r="AQ23">
        <v>0</v>
      </c>
      <c r="AR23">
        <v>3.3119999999999998</v>
      </c>
      <c r="AS23">
        <v>7.3986000000000001</v>
      </c>
      <c r="AT23">
        <v>11.2476</v>
      </c>
      <c r="AU23">
        <v>0</v>
      </c>
      <c r="AV23">
        <v>3.2879999999999998</v>
      </c>
      <c r="AW23">
        <v>0</v>
      </c>
      <c r="AX23">
        <v>0</v>
      </c>
      <c r="AY23">
        <v>0</v>
      </c>
      <c r="AZ23">
        <f t="shared" si="0"/>
        <v>78.931613000000013</v>
      </c>
      <c r="BA23">
        <f t="shared" si="1"/>
        <v>2781.993156</v>
      </c>
      <c r="BD23">
        <v>4.2945000000000002</v>
      </c>
      <c r="BE23">
        <v>0</v>
      </c>
      <c r="BF23">
        <v>5.8089999999999999E-3</v>
      </c>
      <c r="BG23">
        <v>0</v>
      </c>
      <c r="BH23">
        <v>2.8860000000000001E-3</v>
      </c>
      <c r="BI23">
        <v>0.85655999999999999</v>
      </c>
      <c r="BJ23">
        <v>0</v>
      </c>
      <c r="BK23">
        <v>0</v>
      </c>
      <c r="BL23">
        <v>0</v>
      </c>
      <c r="BM23">
        <v>0</v>
      </c>
      <c r="BN23">
        <v>2.0959999999999999E-2</v>
      </c>
      <c r="BO23">
        <v>2.0099999999999998</v>
      </c>
      <c r="BP23">
        <v>2.19</v>
      </c>
      <c r="BQ23">
        <v>3.4356</v>
      </c>
      <c r="BR23">
        <v>0</v>
      </c>
      <c r="BS23">
        <v>1.65</v>
      </c>
      <c r="BT23">
        <v>0</v>
      </c>
      <c r="BU23">
        <v>2.2564039999999999</v>
      </c>
      <c r="BV23">
        <v>1.342031</v>
      </c>
      <c r="BW23">
        <v>6.3</v>
      </c>
      <c r="BX23">
        <v>4.1165500000000002</v>
      </c>
      <c r="BY23">
        <v>0.26</v>
      </c>
      <c r="BZ23">
        <v>1.9378120000000001</v>
      </c>
      <c r="CA23">
        <v>3.5120239999999998</v>
      </c>
      <c r="CB23">
        <v>1.97</v>
      </c>
      <c r="CC23">
        <v>1.3</v>
      </c>
      <c r="CD23">
        <v>0.85</v>
      </c>
      <c r="CE23">
        <v>0</v>
      </c>
      <c r="CF23">
        <v>0.17</v>
      </c>
      <c r="CG23">
        <v>3.77</v>
      </c>
      <c r="CH23">
        <v>0</v>
      </c>
      <c r="CI23">
        <v>5.34</v>
      </c>
      <c r="CJ23">
        <v>1.92</v>
      </c>
      <c r="CK23">
        <v>1.79</v>
      </c>
      <c r="CL23">
        <v>5.3144439999999999</v>
      </c>
      <c r="CM23">
        <v>1.8703129999999999</v>
      </c>
      <c r="CN23">
        <v>1.771482</v>
      </c>
      <c r="CO23">
        <v>2.25</v>
      </c>
      <c r="CP23">
        <v>0.99528000000000005</v>
      </c>
      <c r="CQ23">
        <v>2.79379</v>
      </c>
      <c r="CR23">
        <v>2.34</v>
      </c>
      <c r="CS23">
        <v>2.4743629999999999</v>
      </c>
      <c r="CT23">
        <v>1.84965</v>
      </c>
      <c r="CU23">
        <v>1.959376</v>
      </c>
      <c r="CV23">
        <v>2.6840619999999999</v>
      </c>
      <c r="CW23">
        <v>1.327717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78.931613000000013</v>
      </c>
    </row>
    <row r="24" spans="1:114">
      <c r="A24" t="s">
        <v>66</v>
      </c>
      <c r="B24">
        <v>0</v>
      </c>
      <c r="C24">
        <v>43.620800000000003</v>
      </c>
      <c r="D24">
        <v>0</v>
      </c>
      <c r="E24">
        <v>0</v>
      </c>
      <c r="F24">
        <v>76.681799999999996</v>
      </c>
      <c r="G24">
        <v>0</v>
      </c>
      <c r="H24">
        <v>0</v>
      </c>
      <c r="I24">
        <v>100.0125</v>
      </c>
      <c r="J24">
        <v>1.7144999999999999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125.4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279.18</v>
      </c>
      <c r="V24">
        <v>18.140333999999999</v>
      </c>
      <c r="W24">
        <v>43.097000000000001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45.369599999999998</v>
      </c>
      <c r="AH24">
        <v>0</v>
      </c>
      <c r="AI24">
        <v>0</v>
      </c>
      <c r="AJ24">
        <v>0</v>
      </c>
      <c r="AK24">
        <v>55.23</v>
      </c>
      <c r="AL24">
        <v>2.5564</v>
      </c>
      <c r="AM24">
        <v>0</v>
      </c>
      <c r="AN24">
        <v>0.60729</v>
      </c>
      <c r="AO24">
        <v>0</v>
      </c>
      <c r="AP24">
        <v>5.6364000000000001</v>
      </c>
      <c r="AQ24">
        <v>0</v>
      </c>
      <c r="AR24">
        <v>3.3119999999999998</v>
      </c>
      <c r="AS24">
        <v>7.3986000000000001</v>
      </c>
      <c r="AT24">
        <v>11.2476</v>
      </c>
      <c r="AU24">
        <v>0</v>
      </c>
      <c r="AV24">
        <v>3.2879999999999998</v>
      </c>
      <c r="AW24">
        <v>0</v>
      </c>
      <c r="AX24">
        <v>0</v>
      </c>
      <c r="AY24">
        <v>0</v>
      </c>
      <c r="AZ24">
        <f t="shared" si="0"/>
        <v>78.931613000000013</v>
      </c>
      <c r="BA24">
        <f t="shared" si="1"/>
        <v>2781.993156</v>
      </c>
      <c r="BD24">
        <v>4.2945000000000002</v>
      </c>
      <c r="BE24">
        <v>0</v>
      </c>
      <c r="BF24">
        <v>5.8089999999999999E-3</v>
      </c>
      <c r="BG24">
        <v>0</v>
      </c>
      <c r="BH24">
        <v>2.8860000000000001E-3</v>
      </c>
      <c r="BI24">
        <v>0.85655999999999999</v>
      </c>
      <c r="BJ24">
        <v>0</v>
      </c>
      <c r="BK24">
        <v>0</v>
      </c>
      <c r="BL24">
        <v>0</v>
      </c>
      <c r="BM24">
        <v>0</v>
      </c>
      <c r="BN24">
        <v>2.0959999999999999E-2</v>
      </c>
      <c r="BO24">
        <v>2.0099999999999998</v>
      </c>
      <c r="BP24">
        <v>2.19</v>
      </c>
      <c r="BQ24">
        <v>3.4356</v>
      </c>
      <c r="BR24">
        <v>0</v>
      </c>
      <c r="BS24">
        <v>1.65</v>
      </c>
      <c r="BT24">
        <v>0</v>
      </c>
      <c r="BU24">
        <v>2.2564039999999999</v>
      </c>
      <c r="BV24">
        <v>1.342031</v>
      </c>
      <c r="BW24">
        <v>6.3</v>
      </c>
      <c r="BX24">
        <v>4.1165500000000002</v>
      </c>
      <c r="BY24">
        <v>0.26</v>
      </c>
      <c r="BZ24">
        <v>1.9378120000000001</v>
      </c>
      <c r="CA24">
        <v>3.5120239999999998</v>
      </c>
      <c r="CB24">
        <v>1.97</v>
      </c>
      <c r="CC24">
        <v>1.3</v>
      </c>
      <c r="CD24">
        <v>0.85</v>
      </c>
      <c r="CE24">
        <v>0</v>
      </c>
      <c r="CF24">
        <v>0.17</v>
      </c>
      <c r="CG24">
        <v>3.77</v>
      </c>
      <c r="CH24">
        <v>0</v>
      </c>
      <c r="CI24">
        <v>5.34</v>
      </c>
      <c r="CJ24">
        <v>1.92</v>
      </c>
      <c r="CK24">
        <v>1.79</v>
      </c>
      <c r="CL24">
        <v>5.3144439999999999</v>
      </c>
      <c r="CM24">
        <v>1.8703129999999999</v>
      </c>
      <c r="CN24">
        <v>1.771482</v>
      </c>
      <c r="CO24">
        <v>2.25</v>
      </c>
      <c r="CP24">
        <v>0.99528000000000005</v>
      </c>
      <c r="CQ24">
        <v>2.79379</v>
      </c>
      <c r="CR24">
        <v>2.34</v>
      </c>
      <c r="CS24">
        <v>2.4743629999999999</v>
      </c>
      <c r="CT24">
        <v>1.84965</v>
      </c>
      <c r="CU24">
        <v>1.959376</v>
      </c>
      <c r="CV24">
        <v>2.6840619999999999</v>
      </c>
      <c r="CW24">
        <v>1.327717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78.931613000000013</v>
      </c>
    </row>
    <row r="25" spans="1:114">
      <c r="A25" t="s">
        <v>67</v>
      </c>
      <c r="B25">
        <v>0</v>
      </c>
      <c r="C25">
        <v>43.620800000000003</v>
      </c>
      <c r="D25">
        <v>0</v>
      </c>
      <c r="E25">
        <v>0</v>
      </c>
      <c r="F25">
        <v>76.681799999999996</v>
      </c>
      <c r="G25">
        <v>0</v>
      </c>
      <c r="H25">
        <v>0</v>
      </c>
      <c r="I25">
        <v>100.0125</v>
      </c>
      <c r="J25">
        <v>1.7144999999999999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125.4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279.18</v>
      </c>
      <c r="V25">
        <v>18.140333999999999</v>
      </c>
      <c r="W25">
        <v>43.097000000000001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45.369599999999998</v>
      </c>
      <c r="AH25">
        <v>0</v>
      </c>
      <c r="AI25">
        <v>0</v>
      </c>
      <c r="AJ25">
        <v>0</v>
      </c>
      <c r="AK25">
        <v>55.23</v>
      </c>
      <c r="AL25">
        <v>2.5564</v>
      </c>
      <c r="AM25">
        <v>0</v>
      </c>
      <c r="AN25">
        <v>0.60729</v>
      </c>
      <c r="AO25">
        <v>0</v>
      </c>
      <c r="AP25">
        <v>5.6364000000000001</v>
      </c>
      <c r="AQ25">
        <v>0</v>
      </c>
      <c r="AR25">
        <v>3.3119999999999998</v>
      </c>
      <c r="AS25">
        <v>7.3986000000000001</v>
      </c>
      <c r="AT25">
        <v>11.2476</v>
      </c>
      <c r="AU25">
        <v>0</v>
      </c>
      <c r="AV25">
        <v>3.2879999999999998</v>
      </c>
      <c r="AW25">
        <v>0</v>
      </c>
      <c r="AX25">
        <v>0</v>
      </c>
      <c r="AY25">
        <v>0</v>
      </c>
      <c r="AZ25">
        <f t="shared" si="0"/>
        <v>78.931613000000013</v>
      </c>
      <c r="BA25">
        <f t="shared" si="1"/>
        <v>2781.993156</v>
      </c>
      <c r="BD25">
        <v>4.2945000000000002</v>
      </c>
      <c r="BE25">
        <v>0</v>
      </c>
      <c r="BF25">
        <v>5.8089999999999999E-3</v>
      </c>
      <c r="BG25">
        <v>0</v>
      </c>
      <c r="BH25">
        <v>2.8860000000000001E-3</v>
      </c>
      <c r="BI25">
        <v>0.85655999999999999</v>
      </c>
      <c r="BJ25">
        <v>0</v>
      </c>
      <c r="BK25">
        <v>0</v>
      </c>
      <c r="BL25">
        <v>0</v>
      </c>
      <c r="BM25">
        <v>0</v>
      </c>
      <c r="BN25">
        <v>2.0959999999999999E-2</v>
      </c>
      <c r="BO25">
        <v>2.0099999999999998</v>
      </c>
      <c r="BP25">
        <v>2.19</v>
      </c>
      <c r="BQ25">
        <v>3.4356</v>
      </c>
      <c r="BR25">
        <v>0</v>
      </c>
      <c r="BS25">
        <v>1.65</v>
      </c>
      <c r="BT25">
        <v>0</v>
      </c>
      <c r="BU25">
        <v>2.2564039999999999</v>
      </c>
      <c r="BV25">
        <v>1.342031</v>
      </c>
      <c r="BW25">
        <v>6.3</v>
      </c>
      <c r="BX25">
        <v>4.1165500000000002</v>
      </c>
      <c r="BY25">
        <v>0.26</v>
      </c>
      <c r="BZ25">
        <v>1.9378120000000001</v>
      </c>
      <c r="CA25">
        <v>3.5120239999999998</v>
      </c>
      <c r="CB25">
        <v>1.97</v>
      </c>
      <c r="CC25">
        <v>1.3</v>
      </c>
      <c r="CD25">
        <v>0.85</v>
      </c>
      <c r="CE25">
        <v>0</v>
      </c>
      <c r="CF25">
        <v>0.17</v>
      </c>
      <c r="CG25">
        <v>3.77</v>
      </c>
      <c r="CH25">
        <v>0</v>
      </c>
      <c r="CI25">
        <v>5.34</v>
      </c>
      <c r="CJ25">
        <v>1.92</v>
      </c>
      <c r="CK25">
        <v>1.79</v>
      </c>
      <c r="CL25">
        <v>5.3144439999999999</v>
      </c>
      <c r="CM25">
        <v>1.8703129999999999</v>
      </c>
      <c r="CN25">
        <v>1.771482</v>
      </c>
      <c r="CO25">
        <v>2.25</v>
      </c>
      <c r="CP25">
        <v>0.99528000000000005</v>
      </c>
      <c r="CQ25">
        <v>2.79379</v>
      </c>
      <c r="CR25">
        <v>2.34</v>
      </c>
      <c r="CS25">
        <v>2.4743629999999999</v>
      </c>
      <c r="CT25">
        <v>1.84965</v>
      </c>
      <c r="CU25">
        <v>1.959376</v>
      </c>
      <c r="CV25">
        <v>2.6840619999999999</v>
      </c>
      <c r="CW25">
        <v>1.327717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78.931613000000013</v>
      </c>
    </row>
    <row r="26" spans="1:114">
      <c r="A26" t="s">
        <v>68</v>
      </c>
      <c r="B26">
        <v>0</v>
      </c>
      <c r="C26">
        <v>43.620800000000003</v>
      </c>
      <c r="D26">
        <v>0</v>
      </c>
      <c r="E26">
        <v>0</v>
      </c>
      <c r="F26">
        <v>76.681799999999996</v>
      </c>
      <c r="G26">
        <v>0</v>
      </c>
      <c r="H26">
        <v>0</v>
      </c>
      <c r="I26">
        <v>100.0125</v>
      </c>
      <c r="J26">
        <v>1.7144999999999999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125.4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279.18</v>
      </c>
      <c r="V26">
        <v>18.140333999999999</v>
      </c>
      <c r="W26">
        <v>43.097000000000001</v>
      </c>
      <c r="X26">
        <v>98.34375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45.369599999999998</v>
      </c>
      <c r="AH26">
        <v>0</v>
      </c>
      <c r="AI26">
        <v>0</v>
      </c>
      <c r="AJ26">
        <v>0</v>
      </c>
      <c r="AK26">
        <v>55.23</v>
      </c>
      <c r="AL26">
        <v>2.5564</v>
      </c>
      <c r="AM26">
        <v>0</v>
      </c>
      <c r="AN26">
        <v>0.60729</v>
      </c>
      <c r="AO26">
        <v>0</v>
      </c>
      <c r="AP26">
        <v>5.6364000000000001</v>
      </c>
      <c r="AQ26">
        <v>0</v>
      </c>
      <c r="AR26">
        <v>7.7279999999999998</v>
      </c>
      <c r="AS26">
        <v>7.3986000000000001</v>
      </c>
      <c r="AT26">
        <v>11.2476</v>
      </c>
      <c r="AU26">
        <v>0</v>
      </c>
      <c r="AV26">
        <v>3.2879999999999998</v>
      </c>
      <c r="AW26">
        <v>0</v>
      </c>
      <c r="AX26">
        <v>0</v>
      </c>
      <c r="AY26">
        <v>0</v>
      </c>
      <c r="AZ26">
        <f t="shared" si="0"/>
        <v>78.98161300000001</v>
      </c>
      <c r="BA26">
        <f t="shared" si="1"/>
        <v>2791.7751559999997</v>
      </c>
      <c r="BD26">
        <v>4.2945000000000002</v>
      </c>
      <c r="BE26">
        <v>0</v>
      </c>
      <c r="BF26">
        <v>5.8089999999999999E-3</v>
      </c>
      <c r="BG26">
        <v>0</v>
      </c>
      <c r="BH26">
        <v>2.8860000000000001E-3</v>
      </c>
      <c r="BI26">
        <v>0.85655999999999999</v>
      </c>
      <c r="BJ26">
        <v>0</v>
      </c>
      <c r="BK26">
        <v>0</v>
      </c>
      <c r="BL26">
        <v>0</v>
      </c>
      <c r="BM26">
        <v>0</v>
      </c>
      <c r="BN26">
        <v>2.0959999999999999E-2</v>
      </c>
      <c r="BO26">
        <v>2.0099999999999998</v>
      </c>
      <c r="BP26">
        <v>2.19</v>
      </c>
      <c r="BQ26">
        <v>3.4356</v>
      </c>
      <c r="BR26">
        <v>0</v>
      </c>
      <c r="BS26">
        <v>1.65</v>
      </c>
      <c r="BT26">
        <v>0</v>
      </c>
      <c r="BU26">
        <v>2.2564039999999999</v>
      </c>
      <c r="BV26">
        <v>1.342031</v>
      </c>
      <c r="BW26">
        <v>6.3</v>
      </c>
      <c r="BX26">
        <v>4.1165500000000002</v>
      </c>
      <c r="BY26">
        <v>0.26</v>
      </c>
      <c r="BZ26">
        <v>1.9378120000000001</v>
      </c>
      <c r="CA26">
        <v>3.5120239999999998</v>
      </c>
      <c r="CB26">
        <v>1.97</v>
      </c>
      <c r="CC26">
        <v>1.33</v>
      </c>
      <c r="CD26">
        <v>0.87</v>
      </c>
      <c r="CE26">
        <v>0</v>
      </c>
      <c r="CF26">
        <v>0.17</v>
      </c>
      <c r="CG26">
        <v>3.77</v>
      </c>
      <c r="CH26">
        <v>0</v>
      </c>
      <c r="CI26">
        <v>5.34</v>
      </c>
      <c r="CJ26">
        <v>1.92</v>
      </c>
      <c r="CK26">
        <v>1.79</v>
      </c>
      <c r="CL26">
        <v>5.3144439999999999</v>
      </c>
      <c r="CM26">
        <v>1.8703129999999999</v>
      </c>
      <c r="CN26">
        <v>1.771482</v>
      </c>
      <c r="CO26">
        <v>2.25</v>
      </c>
      <c r="CP26">
        <v>0.99528000000000005</v>
      </c>
      <c r="CQ26">
        <v>2.79379</v>
      </c>
      <c r="CR26">
        <v>2.34</v>
      </c>
      <c r="CS26">
        <v>2.4743629999999999</v>
      </c>
      <c r="CT26">
        <v>1.84965</v>
      </c>
      <c r="CU26">
        <v>1.959376</v>
      </c>
      <c r="CV26">
        <v>2.6840619999999999</v>
      </c>
      <c r="CW26">
        <v>1.327717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78.98161300000001</v>
      </c>
    </row>
    <row r="27" spans="1:114">
      <c r="A27" t="s">
        <v>69</v>
      </c>
      <c r="B27">
        <v>0</v>
      </c>
      <c r="C27">
        <v>43.620800000000003</v>
      </c>
      <c r="D27">
        <v>0</v>
      </c>
      <c r="E27">
        <v>0</v>
      </c>
      <c r="F27">
        <v>76.681799999999996</v>
      </c>
      <c r="G27">
        <v>0</v>
      </c>
      <c r="H27">
        <v>0</v>
      </c>
      <c r="I27">
        <v>100.0125</v>
      </c>
      <c r="J27">
        <v>1.7144999999999999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125.4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279.18</v>
      </c>
      <c r="V27">
        <v>18.140333999999999</v>
      </c>
      <c r="W27">
        <v>43.097000000000001</v>
      </c>
      <c r="X27">
        <v>98.34375</v>
      </c>
      <c r="Y27">
        <v>0</v>
      </c>
      <c r="Z27">
        <v>1.1000000000000001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45.369599999999998</v>
      </c>
      <c r="AH27">
        <v>20.516999999999999</v>
      </c>
      <c r="AI27">
        <v>0</v>
      </c>
      <c r="AJ27">
        <v>0</v>
      </c>
      <c r="AK27">
        <v>55.23</v>
      </c>
      <c r="AL27">
        <v>2.5564</v>
      </c>
      <c r="AM27">
        <v>0</v>
      </c>
      <c r="AN27">
        <v>0.60729</v>
      </c>
      <c r="AO27">
        <v>0</v>
      </c>
      <c r="AP27">
        <v>1.1529</v>
      </c>
      <c r="AQ27">
        <v>15.84</v>
      </c>
      <c r="AR27">
        <v>27.6</v>
      </c>
      <c r="AS27">
        <v>7.3986000000000001</v>
      </c>
      <c r="AT27">
        <v>11.2476</v>
      </c>
      <c r="AU27">
        <v>0</v>
      </c>
      <c r="AV27">
        <v>3.2879999999999998</v>
      </c>
      <c r="AW27">
        <v>0</v>
      </c>
      <c r="AX27">
        <v>0</v>
      </c>
      <c r="AY27">
        <v>0</v>
      </c>
      <c r="AZ27">
        <f t="shared" si="0"/>
        <v>79.146739000000011</v>
      </c>
      <c r="BA27">
        <f t="shared" si="1"/>
        <v>2856.4809819999996</v>
      </c>
      <c r="BD27">
        <v>4.2945000000000002</v>
      </c>
      <c r="BE27">
        <v>0</v>
      </c>
      <c r="BF27">
        <v>0</v>
      </c>
      <c r="BG27">
        <v>0</v>
      </c>
      <c r="BH27">
        <v>8.6210000000000002E-3</v>
      </c>
      <c r="BI27">
        <v>0.85655999999999999</v>
      </c>
      <c r="BJ27">
        <v>0</v>
      </c>
      <c r="BK27">
        <v>1.6000000000000001E-3</v>
      </c>
      <c r="BL27">
        <v>0</v>
      </c>
      <c r="BM27">
        <v>0</v>
      </c>
      <c r="BN27">
        <v>1.9359999999999999E-2</v>
      </c>
      <c r="BO27">
        <v>2.0099999999999998</v>
      </c>
      <c r="BP27">
        <v>2.19</v>
      </c>
      <c r="BQ27">
        <v>3.4356</v>
      </c>
      <c r="BR27">
        <v>0</v>
      </c>
      <c r="BS27">
        <v>1.65</v>
      </c>
      <c r="BT27">
        <v>0</v>
      </c>
      <c r="BU27">
        <v>2.2564039999999999</v>
      </c>
      <c r="BV27">
        <v>1.342031</v>
      </c>
      <c r="BW27">
        <v>6.3</v>
      </c>
      <c r="BX27">
        <v>4.1165500000000002</v>
      </c>
      <c r="BY27">
        <v>0.26</v>
      </c>
      <c r="BZ27">
        <v>1.9378120000000001</v>
      </c>
      <c r="CA27">
        <v>3.5120239999999998</v>
      </c>
      <c r="CB27">
        <v>1.97</v>
      </c>
      <c r="CC27">
        <v>1.33</v>
      </c>
      <c r="CD27">
        <v>0.87</v>
      </c>
      <c r="CE27">
        <v>0</v>
      </c>
      <c r="CF27">
        <v>0.17</v>
      </c>
      <c r="CG27">
        <v>3.77</v>
      </c>
      <c r="CH27">
        <v>0.16520000000000001</v>
      </c>
      <c r="CI27">
        <v>5.34</v>
      </c>
      <c r="CJ27">
        <v>1.92</v>
      </c>
      <c r="CK27">
        <v>1.79</v>
      </c>
      <c r="CL27">
        <v>5.3144439999999999</v>
      </c>
      <c r="CM27">
        <v>1.8703129999999999</v>
      </c>
      <c r="CN27">
        <v>1.771482</v>
      </c>
      <c r="CO27">
        <v>2.25</v>
      </c>
      <c r="CP27">
        <v>0.99528000000000005</v>
      </c>
      <c r="CQ27">
        <v>2.79379</v>
      </c>
      <c r="CR27">
        <v>2.34</v>
      </c>
      <c r="CS27">
        <v>2.4743629999999999</v>
      </c>
      <c r="CT27">
        <v>1.84965</v>
      </c>
      <c r="CU27">
        <v>1.959376</v>
      </c>
      <c r="CV27">
        <v>2.6840619999999999</v>
      </c>
      <c r="CW27">
        <v>1.327717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79.146739000000011</v>
      </c>
    </row>
    <row r="28" spans="1:114">
      <c r="A28" t="s">
        <v>70</v>
      </c>
      <c r="B28">
        <v>0</v>
      </c>
      <c r="C28">
        <v>43.620800000000003</v>
      </c>
      <c r="D28">
        <v>0</v>
      </c>
      <c r="E28">
        <v>0</v>
      </c>
      <c r="F28">
        <v>76.681799999999996</v>
      </c>
      <c r="G28">
        <v>0</v>
      </c>
      <c r="H28">
        <v>0</v>
      </c>
      <c r="I28">
        <v>100.0125</v>
      </c>
      <c r="J28">
        <v>1.7144999999999999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125.4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279.18</v>
      </c>
      <c r="V28">
        <v>18.140333999999999</v>
      </c>
      <c r="W28">
        <v>43.097000000000001</v>
      </c>
      <c r="X28">
        <v>98.34375</v>
      </c>
      <c r="Y28">
        <v>0</v>
      </c>
      <c r="Z28">
        <v>6.5537999999999998</v>
      </c>
      <c r="AA28">
        <v>0</v>
      </c>
      <c r="AB28">
        <v>0</v>
      </c>
      <c r="AC28">
        <v>0</v>
      </c>
      <c r="AD28">
        <v>0</v>
      </c>
      <c r="AE28">
        <v>17.011199999999999</v>
      </c>
      <c r="AF28">
        <v>9.1440000000000001</v>
      </c>
      <c r="AG28">
        <v>45.369599999999998</v>
      </c>
      <c r="AH28">
        <v>39.08</v>
      </c>
      <c r="AI28">
        <v>0</v>
      </c>
      <c r="AJ28">
        <v>0</v>
      </c>
      <c r="AK28">
        <v>55.23</v>
      </c>
      <c r="AL28">
        <v>2.5564</v>
      </c>
      <c r="AM28">
        <v>0</v>
      </c>
      <c r="AN28">
        <v>0.60729</v>
      </c>
      <c r="AO28">
        <v>0</v>
      </c>
      <c r="AP28">
        <v>1.1529</v>
      </c>
      <c r="AQ28">
        <v>31.68</v>
      </c>
      <c r="AR28">
        <v>27.6</v>
      </c>
      <c r="AS28">
        <v>7.3986000000000001</v>
      </c>
      <c r="AT28">
        <v>11.2476</v>
      </c>
      <c r="AU28">
        <v>0</v>
      </c>
      <c r="AV28">
        <v>3.2879999999999998</v>
      </c>
      <c r="AW28">
        <v>0</v>
      </c>
      <c r="AX28">
        <v>0</v>
      </c>
      <c r="AY28">
        <v>0</v>
      </c>
      <c r="AZ28">
        <f t="shared" si="0"/>
        <v>79.631139000000005</v>
      </c>
      <c r="BA28">
        <f t="shared" si="1"/>
        <v>2896.8221819999999</v>
      </c>
      <c r="BD28">
        <v>4.2945000000000002</v>
      </c>
      <c r="BE28">
        <v>0</v>
      </c>
      <c r="BF28">
        <v>0</v>
      </c>
      <c r="BG28">
        <v>0</v>
      </c>
      <c r="BH28">
        <v>8.6210000000000002E-3</v>
      </c>
      <c r="BI28">
        <v>0.85655999999999999</v>
      </c>
      <c r="BJ28">
        <v>0</v>
      </c>
      <c r="BK28">
        <v>1.6000000000000001E-3</v>
      </c>
      <c r="BL28">
        <v>0</v>
      </c>
      <c r="BM28">
        <v>0</v>
      </c>
      <c r="BN28">
        <v>1.9359999999999999E-2</v>
      </c>
      <c r="BO28">
        <v>2.0099999999999998</v>
      </c>
      <c r="BP28">
        <v>2.19</v>
      </c>
      <c r="BQ28">
        <v>3.4356</v>
      </c>
      <c r="BR28">
        <v>0</v>
      </c>
      <c r="BS28">
        <v>1.65</v>
      </c>
      <c r="BT28">
        <v>0.33600000000000002</v>
      </c>
      <c r="BU28">
        <v>2.2564039999999999</v>
      </c>
      <c r="BV28">
        <v>1.342031</v>
      </c>
      <c r="BW28">
        <v>6.3</v>
      </c>
      <c r="BX28">
        <v>4.1165500000000002</v>
      </c>
      <c r="BY28">
        <v>0.26</v>
      </c>
      <c r="BZ28">
        <v>1.9378120000000001</v>
      </c>
      <c r="CA28">
        <v>3.5120239999999998</v>
      </c>
      <c r="CB28">
        <v>1.97</v>
      </c>
      <c r="CC28">
        <v>1.33</v>
      </c>
      <c r="CD28">
        <v>0.87</v>
      </c>
      <c r="CE28">
        <v>0</v>
      </c>
      <c r="CF28">
        <v>0.17</v>
      </c>
      <c r="CG28">
        <v>3.77</v>
      </c>
      <c r="CH28">
        <v>0.31359999999999999</v>
      </c>
      <c r="CI28">
        <v>5.34</v>
      </c>
      <c r="CJ28">
        <v>1.92</v>
      </c>
      <c r="CK28">
        <v>1.79</v>
      </c>
      <c r="CL28">
        <v>5.3144439999999999</v>
      </c>
      <c r="CM28">
        <v>1.8703129999999999</v>
      </c>
      <c r="CN28">
        <v>1.771482</v>
      </c>
      <c r="CO28">
        <v>2.25</v>
      </c>
      <c r="CP28">
        <v>0.99528000000000005</v>
      </c>
      <c r="CQ28">
        <v>2.79379</v>
      </c>
      <c r="CR28">
        <v>2.34</v>
      </c>
      <c r="CS28">
        <v>2.4743629999999999</v>
      </c>
      <c r="CT28">
        <v>1.84965</v>
      </c>
      <c r="CU28">
        <v>1.959376</v>
      </c>
      <c r="CV28">
        <v>2.6840619999999999</v>
      </c>
      <c r="CW28">
        <v>1.327717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79.631139000000005</v>
      </c>
    </row>
    <row r="29" spans="1:114">
      <c r="A29" t="s">
        <v>71</v>
      </c>
      <c r="B29">
        <v>0</v>
      </c>
      <c r="C29">
        <v>43.620800000000003</v>
      </c>
      <c r="D29">
        <v>0</v>
      </c>
      <c r="E29">
        <v>0</v>
      </c>
      <c r="F29">
        <v>76.681799999999996</v>
      </c>
      <c r="G29">
        <v>0</v>
      </c>
      <c r="H29">
        <v>0</v>
      </c>
      <c r="I29">
        <v>100.0125</v>
      </c>
      <c r="J29">
        <v>1.7144999999999999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125.4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279.18</v>
      </c>
      <c r="V29">
        <v>18.140333999999999</v>
      </c>
      <c r="W29">
        <v>44.0075</v>
      </c>
      <c r="X29">
        <v>98.34375</v>
      </c>
      <c r="Y29">
        <v>0</v>
      </c>
      <c r="Z29">
        <v>7.15</v>
      </c>
      <c r="AA29">
        <v>0</v>
      </c>
      <c r="AB29">
        <v>3.47</v>
      </c>
      <c r="AC29">
        <v>10.02744</v>
      </c>
      <c r="AD29">
        <v>9.0221999999999998</v>
      </c>
      <c r="AE29">
        <v>34.022399999999998</v>
      </c>
      <c r="AF29">
        <v>9.1440000000000001</v>
      </c>
      <c r="AG29">
        <v>45.369599999999998</v>
      </c>
      <c r="AH29">
        <v>68.39</v>
      </c>
      <c r="AI29">
        <v>0</v>
      </c>
      <c r="AJ29">
        <v>0</v>
      </c>
      <c r="AK29">
        <v>55.23</v>
      </c>
      <c r="AL29">
        <v>2.5564</v>
      </c>
      <c r="AM29">
        <v>0</v>
      </c>
      <c r="AN29">
        <v>0.60729</v>
      </c>
      <c r="AO29">
        <v>0</v>
      </c>
      <c r="AP29">
        <v>1.1529</v>
      </c>
      <c r="AQ29">
        <v>32.603999999999999</v>
      </c>
      <c r="AR29">
        <v>6.6239999999999997</v>
      </c>
      <c r="AS29">
        <v>7.3986000000000001</v>
      </c>
      <c r="AT29">
        <v>11.2476</v>
      </c>
      <c r="AU29">
        <v>0</v>
      </c>
      <c r="AV29">
        <v>3.2879999999999998</v>
      </c>
      <c r="AW29">
        <v>0</v>
      </c>
      <c r="AX29">
        <v>0</v>
      </c>
      <c r="AY29">
        <v>0</v>
      </c>
      <c r="AZ29">
        <f t="shared" si="0"/>
        <v>80.202339000000009</v>
      </c>
      <c r="BA29">
        <f t="shared" si="1"/>
        <v>2947.6889219999989</v>
      </c>
      <c r="BD29">
        <v>4.2945000000000002</v>
      </c>
      <c r="BE29">
        <v>0</v>
      </c>
      <c r="BF29">
        <v>0</v>
      </c>
      <c r="BG29">
        <v>0</v>
      </c>
      <c r="BH29">
        <v>8.6210000000000002E-3</v>
      </c>
      <c r="BI29">
        <v>0.85655999999999999</v>
      </c>
      <c r="BJ29">
        <v>0</v>
      </c>
      <c r="BK29">
        <v>1.6000000000000001E-3</v>
      </c>
      <c r="BL29">
        <v>0</v>
      </c>
      <c r="BM29">
        <v>0</v>
      </c>
      <c r="BN29">
        <v>1.9359999999999999E-2</v>
      </c>
      <c r="BO29">
        <v>2.0099999999999998</v>
      </c>
      <c r="BP29">
        <v>2.19</v>
      </c>
      <c r="BQ29">
        <v>3.4356</v>
      </c>
      <c r="BR29">
        <v>0</v>
      </c>
      <c r="BS29">
        <v>1.65</v>
      </c>
      <c r="BT29">
        <v>0.67200000000000004</v>
      </c>
      <c r="BU29">
        <v>2.2564039999999999</v>
      </c>
      <c r="BV29">
        <v>1.342031</v>
      </c>
      <c r="BW29">
        <v>6.3</v>
      </c>
      <c r="BX29">
        <v>4.1165500000000002</v>
      </c>
      <c r="BY29">
        <v>0.26</v>
      </c>
      <c r="BZ29">
        <v>1.9378120000000001</v>
      </c>
      <c r="CA29">
        <v>3.5120239999999998</v>
      </c>
      <c r="CB29">
        <v>1.97</v>
      </c>
      <c r="CC29">
        <v>1.33</v>
      </c>
      <c r="CD29">
        <v>0.87</v>
      </c>
      <c r="CE29">
        <v>0</v>
      </c>
      <c r="CF29">
        <v>0.17</v>
      </c>
      <c r="CG29">
        <v>3.77</v>
      </c>
      <c r="CH29">
        <v>0.54879999999999995</v>
      </c>
      <c r="CI29">
        <v>5.34</v>
      </c>
      <c r="CJ29">
        <v>1.92</v>
      </c>
      <c r="CK29">
        <v>1.79</v>
      </c>
      <c r="CL29">
        <v>5.3144439999999999</v>
      </c>
      <c r="CM29">
        <v>1.8703129999999999</v>
      </c>
      <c r="CN29">
        <v>1.771482</v>
      </c>
      <c r="CO29">
        <v>2.25</v>
      </c>
      <c r="CP29">
        <v>0.99528000000000005</v>
      </c>
      <c r="CQ29">
        <v>2.79379</v>
      </c>
      <c r="CR29">
        <v>2.34</v>
      </c>
      <c r="CS29">
        <v>2.4743629999999999</v>
      </c>
      <c r="CT29">
        <v>1.84965</v>
      </c>
      <c r="CU29">
        <v>1.959376</v>
      </c>
      <c r="CV29">
        <v>2.6840619999999999</v>
      </c>
      <c r="CW29">
        <v>1.327717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80.202339000000009</v>
      </c>
    </row>
    <row r="30" spans="1:114">
      <c r="A30" t="s">
        <v>72</v>
      </c>
      <c r="B30">
        <v>0</v>
      </c>
      <c r="C30">
        <v>43.620800000000003</v>
      </c>
      <c r="D30">
        <v>0</v>
      </c>
      <c r="E30">
        <v>0</v>
      </c>
      <c r="F30">
        <v>76.681799999999996</v>
      </c>
      <c r="G30">
        <v>0</v>
      </c>
      <c r="H30">
        <v>0</v>
      </c>
      <c r="I30">
        <v>100.0125</v>
      </c>
      <c r="J30">
        <v>1.7144999999999999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125.4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279.18</v>
      </c>
      <c r="V30">
        <v>18.140333999999999</v>
      </c>
      <c r="W30">
        <v>44.0075</v>
      </c>
      <c r="X30">
        <v>98.34375</v>
      </c>
      <c r="Y30">
        <v>0</v>
      </c>
      <c r="Z30">
        <v>13.1076</v>
      </c>
      <c r="AA30">
        <v>3.7919999999999998</v>
      </c>
      <c r="AB30">
        <v>13.602399999999999</v>
      </c>
      <c r="AC30">
        <v>20.074670999999999</v>
      </c>
      <c r="AD30">
        <v>18.864599999999999</v>
      </c>
      <c r="AE30">
        <v>51.193080000000002</v>
      </c>
      <c r="AF30">
        <v>18.288</v>
      </c>
      <c r="AG30">
        <v>45.369599999999998</v>
      </c>
      <c r="AH30">
        <v>87.93</v>
      </c>
      <c r="AI30">
        <v>3.9569999999999999</v>
      </c>
      <c r="AJ30">
        <v>0</v>
      </c>
      <c r="AK30">
        <v>55.23</v>
      </c>
      <c r="AL30">
        <v>2.5564</v>
      </c>
      <c r="AM30">
        <v>5.4056800000000003</v>
      </c>
      <c r="AN30">
        <v>0.60729</v>
      </c>
      <c r="AO30">
        <v>0</v>
      </c>
      <c r="AP30">
        <v>1.1529</v>
      </c>
      <c r="AQ30">
        <v>47.52</v>
      </c>
      <c r="AR30">
        <v>3.3119999999999998</v>
      </c>
      <c r="AS30">
        <v>7.3986000000000001</v>
      </c>
      <c r="AT30">
        <v>11.2476</v>
      </c>
      <c r="AU30">
        <v>0</v>
      </c>
      <c r="AV30">
        <v>3.2879999999999998</v>
      </c>
      <c r="AW30">
        <v>0</v>
      </c>
      <c r="AX30">
        <v>0</v>
      </c>
      <c r="AY30">
        <v>0</v>
      </c>
      <c r="AZ30">
        <f t="shared" si="0"/>
        <v>80.761339000000007</v>
      </c>
      <c r="BA30">
        <f t="shared" si="1"/>
        <v>3054.8409129999995</v>
      </c>
      <c r="BD30">
        <v>4.2945000000000002</v>
      </c>
      <c r="BE30">
        <v>0</v>
      </c>
      <c r="BF30">
        <v>0</v>
      </c>
      <c r="BG30">
        <v>0</v>
      </c>
      <c r="BH30">
        <v>8.6210000000000002E-3</v>
      </c>
      <c r="BI30">
        <v>0.85655999999999999</v>
      </c>
      <c r="BJ30">
        <v>0</v>
      </c>
      <c r="BK30">
        <v>1.6000000000000001E-3</v>
      </c>
      <c r="BL30">
        <v>0</v>
      </c>
      <c r="BM30">
        <v>0</v>
      </c>
      <c r="BN30">
        <v>1.9359999999999999E-2</v>
      </c>
      <c r="BO30">
        <v>2.0099999999999998</v>
      </c>
      <c r="BP30">
        <v>2.19</v>
      </c>
      <c r="BQ30">
        <v>3.4356</v>
      </c>
      <c r="BR30">
        <v>6.9000000000000006E-2</v>
      </c>
      <c r="BS30">
        <v>1.65</v>
      </c>
      <c r="BT30">
        <v>1.008</v>
      </c>
      <c r="BU30">
        <v>2.2564039999999999</v>
      </c>
      <c r="BV30">
        <v>1.342031</v>
      </c>
      <c r="BW30">
        <v>6.3</v>
      </c>
      <c r="BX30">
        <v>4.1165500000000002</v>
      </c>
      <c r="BY30">
        <v>0.26</v>
      </c>
      <c r="BZ30">
        <v>1.9378120000000001</v>
      </c>
      <c r="CA30">
        <v>3.5120239999999998</v>
      </c>
      <c r="CB30">
        <v>1.97</v>
      </c>
      <c r="CC30">
        <v>1.33</v>
      </c>
      <c r="CD30">
        <v>0.87</v>
      </c>
      <c r="CE30">
        <v>0</v>
      </c>
      <c r="CF30">
        <v>0.17</v>
      </c>
      <c r="CG30">
        <v>3.77</v>
      </c>
      <c r="CH30">
        <v>0.70279999999999998</v>
      </c>
      <c r="CI30">
        <v>5.34</v>
      </c>
      <c r="CJ30">
        <v>1.92</v>
      </c>
      <c r="CK30">
        <v>1.79</v>
      </c>
      <c r="CL30">
        <v>5.3144439999999999</v>
      </c>
      <c r="CM30">
        <v>1.8703129999999999</v>
      </c>
      <c r="CN30">
        <v>1.771482</v>
      </c>
      <c r="CO30">
        <v>2.25</v>
      </c>
      <c r="CP30">
        <v>0.99528000000000005</v>
      </c>
      <c r="CQ30">
        <v>2.79379</v>
      </c>
      <c r="CR30">
        <v>2.34</v>
      </c>
      <c r="CS30">
        <v>2.4743629999999999</v>
      </c>
      <c r="CT30">
        <v>1.84965</v>
      </c>
      <c r="CU30">
        <v>1.959376</v>
      </c>
      <c r="CV30">
        <v>2.6840619999999999</v>
      </c>
      <c r="CW30">
        <v>1.327717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80.761339000000007</v>
      </c>
    </row>
    <row r="31" spans="1:114">
      <c r="A31" t="s">
        <v>73</v>
      </c>
      <c r="B31">
        <v>0</v>
      </c>
      <c r="C31">
        <v>41.209600000000002</v>
      </c>
      <c r="D31">
        <v>5.48</v>
      </c>
      <c r="E31">
        <v>0</v>
      </c>
      <c r="F31">
        <v>54.061799999999998</v>
      </c>
      <c r="G31">
        <v>22.62</v>
      </c>
      <c r="H31">
        <v>0</v>
      </c>
      <c r="I31">
        <v>100.584</v>
      </c>
      <c r="J31">
        <v>1.143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125.4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279.18</v>
      </c>
      <c r="V31">
        <v>18.140333999999999</v>
      </c>
      <c r="W31">
        <v>44.311</v>
      </c>
      <c r="X31">
        <v>98.34375</v>
      </c>
      <c r="Y31">
        <v>0</v>
      </c>
      <c r="Z31">
        <v>13.1076</v>
      </c>
      <c r="AA31">
        <v>17.816079999999999</v>
      </c>
      <c r="AB31">
        <v>27.426880000000001</v>
      </c>
      <c r="AC31">
        <v>20.074670999999999</v>
      </c>
      <c r="AD31">
        <v>28.296900000000001</v>
      </c>
      <c r="AE31">
        <v>51.209028000000004</v>
      </c>
      <c r="AF31">
        <v>30.784800000000001</v>
      </c>
      <c r="AG31">
        <v>45.369599999999998</v>
      </c>
      <c r="AH31">
        <v>120.65949999999999</v>
      </c>
      <c r="AI31">
        <v>17.146999999999998</v>
      </c>
      <c r="AJ31">
        <v>0</v>
      </c>
      <c r="AK31">
        <v>55.23</v>
      </c>
      <c r="AL31">
        <v>2.5564</v>
      </c>
      <c r="AM31">
        <v>10.8941</v>
      </c>
      <c r="AN31">
        <v>0.60729</v>
      </c>
      <c r="AO31">
        <v>0</v>
      </c>
      <c r="AP31">
        <v>1.1529</v>
      </c>
      <c r="AQ31">
        <v>65.207999999999998</v>
      </c>
      <c r="AR31">
        <v>3.3119999999999998</v>
      </c>
      <c r="AS31">
        <v>6.726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81.522806000000017</v>
      </c>
      <c r="BA31">
        <f t="shared" si="1"/>
        <v>3173.9036080000001</v>
      </c>
      <c r="BD31">
        <v>4.2945000000000002</v>
      </c>
      <c r="BE31">
        <v>0</v>
      </c>
      <c r="BF31">
        <v>7.2890000000000003E-3</v>
      </c>
      <c r="BG31">
        <v>0</v>
      </c>
      <c r="BH31">
        <v>1.2210000000000001E-3</v>
      </c>
      <c r="BI31">
        <v>0.85655999999999999</v>
      </c>
      <c r="BJ31">
        <v>0</v>
      </c>
      <c r="BK31">
        <v>1.6000000000000001E-3</v>
      </c>
      <c r="BL31">
        <v>0</v>
      </c>
      <c r="BM31">
        <v>0</v>
      </c>
      <c r="BN31">
        <v>1.9359999999999999E-2</v>
      </c>
      <c r="BO31">
        <v>2.0099999999999998</v>
      </c>
      <c r="BP31">
        <v>2.19</v>
      </c>
      <c r="BQ31">
        <v>3.4356</v>
      </c>
      <c r="BR31">
        <v>0.49992799999999998</v>
      </c>
      <c r="BS31">
        <v>1.65</v>
      </c>
      <c r="BT31">
        <v>1.2474000000000001</v>
      </c>
      <c r="BU31">
        <v>2.2564039999999999</v>
      </c>
      <c r="BV31">
        <v>1.342031</v>
      </c>
      <c r="BW31">
        <v>6.3</v>
      </c>
      <c r="BX31">
        <v>3.9746000000000001</v>
      </c>
      <c r="BY31">
        <v>0.26</v>
      </c>
      <c r="BZ31">
        <v>1.9378120000000001</v>
      </c>
      <c r="CA31">
        <v>3.5120239999999998</v>
      </c>
      <c r="CB31">
        <v>1.97</v>
      </c>
      <c r="CC31">
        <v>1.31</v>
      </c>
      <c r="CD31">
        <v>0.85</v>
      </c>
      <c r="CE31">
        <v>0</v>
      </c>
      <c r="CF31">
        <v>0.18</v>
      </c>
      <c r="CG31">
        <v>3.77</v>
      </c>
      <c r="CH31">
        <v>0.96599999999999997</v>
      </c>
      <c r="CI31">
        <v>5.34</v>
      </c>
      <c r="CJ31">
        <v>1.92</v>
      </c>
      <c r="CK31">
        <v>1.79</v>
      </c>
      <c r="CL31">
        <v>5.3144439999999999</v>
      </c>
      <c r="CM31">
        <v>1.8703129999999999</v>
      </c>
      <c r="CN31">
        <v>1.771482</v>
      </c>
      <c r="CO31">
        <v>2.25</v>
      </c>
      <c r="CP31">
        <v>0.99528000000000005</v>
      </c>
      <c r="CQ31">
        <v>2.79379</v>
      </c>
      <c r="CR31">
        <v>2.34</v>
      </c>
      <c r="CS31">
        <v>2.4743629999999999</v>
      </c>
      <c r="CT31">
        <v>1.84965</v>
      </c>
      <c r="CU31">
        <v>1.959376</v>
      </c>
      <c r="CV31">
        <v>2.6840619999999999</v>
      </c>
      <c r="CW31">
        <v>1.327717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81.522806000000017</v>
      </c>
    </row>
    <row r="32" spans="1:114">
      <c r="A32" t="s">
        <v>74</v>
      </c>
      <c r="B32">
        <v>0</v>
      </c>
      <c r="C32">
        <v>41.209600000000002</v>
      </c>
      <c r="D32">
        <v>5.48</v>
      </c>
      <c r="E32">
        <v>0</v>
      </c>
      <c r="F32">
        <v>54.061799999999998</v>
      </c>
      <c r="G32">
        <v>22.62</v>
      </c>
      <c r="H32">
        <v>0</v>
      </c>
      <c r="I32">
        <v>100.584</v>
      </c>
      <c r="J32">
        <v>1.143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125.4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279.18</v>
      </c>
      <c r="V32">
        <v>18.140333999999999</v>
      </c>
      <c r="W32">
        <v>44.311</v>
      </c>
      <c r="X32">
        <v>98.34375</v>
      </c>
      <c r="Y32">
        <v>0</v>
      </c>
      <c r="Z32">
        <v>13.1076</v>
      </c>
      <c r="AA32">
        <v>28.09872</v>
      </c>
      <c r="AB32">
        <v>27.426880000000001</v>
      </c>
      <c r="AC32">
        <v>30.082319999999999</v>
      </c>
      <c r="AD32">
        <v>28.296900000000001</v>
      </c>
      <c r="AE32">
        <v>51.209028000000004</v>
      </c>
      <c r="AF32">
        <v>30.784800000000001</v>
      </c>
      <c r="AG32">
        <v>45.369599999999998</v>
      </c>
      <c r="AH32">
        <v>120.65949999999999</v>
      </c>
      <c r="AI32">
        <v>17.146999999999998</v>
      </c>
      <c r="AJ32">
        <v>0</v>
      </c>
      <c r="AK32">
        <v>55.23</v>
      </c>
      <c r="AL32">
        <v>2.5564</v>
      </c>
      <c r="AM32">
        <v>16.38252</v>
      </c>
      <c r="AN32">
        <v>0.60729</v>
      </c>
      <c r="AO32">
        <v>0</v>
      </c>
      <c r="AP32">
        <v>1.1529</v>
      </c>
      <c r="AQ32">
        <v>65.207999999999998</v>
      </c>
      <c r="AR32">
        <v>3.3119999999999998</v>
      </c>
      <c r="AS32">
        <v>6.726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81.522806000000017</v>
      </c>
      <c r="BA32">
        <f t="shared" si="1"/>
        <v>3199.6823170000002</v>
      </c>
      <c r="BD32">
        <v>4.2945000000000002</v>
      </c>
      <c r="BE32">
        <v>0</v>
      </c>
      <c r="BF32">
        <v>6.0679999999999996E-3</v>
      </c>
      <c r="BG32">
        <v>0</v>
      </c>
      <c r="BH32">
        <v>2.4420000000000002E-3</v>
      </c>
      <c r="BI32">
        <v>0.85655999999999999</v>
      </c>
      <c r="BJ32">
        <v>0</v>
      </c>
      <c r="BK32">
        <v>1.6000000000000001E-3</v>
      </c>
      <c r="BL32">
        <v>0</v>
      </c>
      <c r="BM32">
        <v>0</v>
      </c>
      <c r="BN32">
        <v>1.9359999999999999E-2</v>
      </c>
      <c r="BO32">
        <v>2.0099999999999998</v>
      </c>
      <c r="BP32">
        <v>2.19</v>
      </c>
      <c r="BQ32">
        <v>3.4356</v>
      </c>
      <c r="BR32">
        <v>0.49992799999999998</v>
      </c>
      <c r="BS32">
        <v>1.65</v>
      </c>
      <c r="BT32">
        <v>1.2474000000000001</v>
      </c>
      <c r="BU32">
        <v>2.2564039999999999</v>
      </c>
      <c r="BV32">
        <v>1.342031</v>
      </c>
      <c r="BW32">
        <v>6.3</v>
      </c>
      <c r="BX32">
        <v>3.9746000000000001</v>
      </c>
      <c r="BY32">
        <v>0.26</v>
      </c>
      <c r="BZ32">
        <v>1.9378120000000001</v>
      </c>
      <c r="CA32">
        <v>3.5120239999999998</v>
      </c>
      <c r="CB32">
        <v>1.97</v>
      </c>
      <c r="CC32">
        <v>1.31</v>
      </c>
      <c r="CD32">
        <v>0.85</v>
      </c>
      <c r="CE32">
        <v>0</v>
      </c>
      <c r="CF32">
        <v>0.18</v>
      </c>
      <c r="CG32">
        <v>3.77</v>
      </c>
      <c r="CH32">
        <v>0.96599999999999997</v>
      </c>
      <c r="CI32">
        <v>5.34</v>
      </c>
      <c r="CJ32">
        <v>1.92</v>
      </c>
      <c r="CK32">
        <v>1.79</v>
      </c>
      <c r="CL32">
        <v>5.3144439999999999</v>
      </c>
      <c r="CM32">
        <v>1.8703129999999999</v>
      </c>
      <c r="CN32">
        <v>1.771482</v>
      </c>
      <c r="CO32">
        <v>2.25</v>
      </c>
      <c r="CP32">
        <v>0.99528000000000005</v>
      </c>
      <c r="CQ32">
        <v>2.79379</v>
      </c>
      <c r="CR32">
        <v>2.34</v>
      </c>
      <c r="CS32">
        <v>2.4743629999999999</v>
      </c>
      <c r="CT32">
        <v>1.84965</v>
      </c>
      <c r="CU32">
        <v>1.959376</v>
      </c>
      <c r="CV32">
        <v>2.6840619999999999</v>
      </c>
      <c r="CW32">
        <v>1.327717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81.522806000000017</v>
      </c>
    </row>
    <row r="33" spans="1:114">
      <c r="A33" t="s">
        <v>75</v>
      </c>
      <c r="B33">
        <v>0</v>
      </c>
      <c r="C33">
        <v>41.209600000000002</v>
      </c>
      <c r="D33">
        <v>5.48</v>
      </c>
      <c r="E33">
        <v>0</v>
      </c>
      <c r="F33">
        <v>54.061799999999998</v>
      </c>
      <c r="G33">
        <v>22.62</v>
      </c>
      <c r="H33">
        <v>0</v>
      </c>
      <c r="I33">
        <v>100.584</v>
      </c>
      <c r="J33">
        <v>1.143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125.4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279.18</v>
      </c>
      <c r="V33">
        <v>18.140333999999999</v>
      </c>
      <c r="W33">
        <v>44.311</v>
      </c>
      <c r="X33">
        <v>98.34375</v>
      </c>
      <c r="Y33">
        <v>0</v>
      </c>
      <c r="Z33">
        <v>13.1076</v>
      </c>
      <c r="AA33">
        <v>28.09872</v>
      </c>
      <c r="AB33">
        <v>27.426880000000001</v>
      </c>
      <c r="AC33">
        <v>30.082319999999999</v>
      </c>
      <c r="AD33">
        <v>28.296900000000001</v>
      </c>
      <c r="AE33">
        <v>51.209028000000004</v>
      </c>
      <c r="AF33">
        <v>30.784800000000001</v>
      </c>
      <c r="AG33">
        <v>45.369599999999998</v>
      </c>
      <c r="AH33">
        <v>120.65949999999999</v>
      </c>
      <c r="AI33">
        <v>17.146999999999998</v>
      </c>
      <c r="AJ33">
        <v>0</v>
      </c>
      <c r="AK33">
        <v>55.23</v>
      </c>
      <c r="AL33">
        <v>12.782</v>
      </c>
      <c r="AM33">
        <v>16.38252</v>
      </c>
      <c r="AN33">
        <v>0.60729</v>
      </c>
      <c r="AO33">
        <v>0</v>
      </c>
      <c r="AP33">
        <v>1.1529</v>
      </c>
      <c r="AQ33">
        <v>65.207999999999998</v>
      </c>
      <c r="AR33">
        <v>3.3119999999999998</v>
      </c>
      <c r="AS33">
        <v>6.726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81.522806000000017</v>
      </c>
      <c r="BA33">
        <f t="shared" si="1"/>
        <v>3209.9079170000005</v>
      </c>
      <c r="BD33">
        <v>4.2945000000000002</v>
      </c>
      <c r="BE33">
        <v>0</v>
      </c>
      <c r="BF33">
        <v>4.8469999999999997E-3</v>
      </c>
      <c r="BG33">
        <v>0</v>
      </c>
      <c r="BH33">
        <v>3.663E-3</v>
      </c>
      <c r="BI33">
        <v>0.85655999999999999</v>
      </c>
      <c r="BJ33">
        <v>0</v>
      </c>
      <c r="BK33">
        <v>1.6000000000000001E-3</v>
      </c>
      <c r="BL33">
        <v>0</v>
      </c>
      <c r="BM33">
        <v>0</v>
      </c>
      <c r="BN33">
        <v>1.9359999999999999E-2</v>
      </c>
      <c r="BO33">
        <v>2.0099999999999998</v>
      </c>
      <c r="BP33">
        <v>2.19</v>
      </c>
      <c r="BQ33">
        <v>3.4356</v>
      </c>
      <c r="BR33">
        <v>0.49992799999999998</v>
      </c>
      <c r="BS33">
        <v>1.65</v>
      </c>
      <c r="BT33">
        <v>1.2474000000000001</v>
      </c>
      <c r="BU33">
        <v>2.2564039999999999</v>
      </c>
      <c r="BV33">
        <v>1.342031</v>
      </c>
      <c r="BW33">
        <v>6.3</v>
      </c>
      <c r="BX33">
        <v>3.9746000000000001</v>
      </c>
      <c r="BY33">
        <v>0.26</v>
      </c>
      <c r="BZ33">
        <v>1.9378120000000001</v>
      </c>
      <c r="CA33">
        <v>3.5120239999999998</v>
      </c>
      <c r="CB33">
        <v>1.97</v>
      </c>
      <c r="CC33">
        <v>1.31</v>
      </c>
      <c r="CD33">
        <v>0.85</v>
      </c>
      <c r="CE33">
        <v>0</v>
      </c>
      <c r="CF33">
        <v>0.18</v>
      </c>
      <c r="CG33">
        <v>3.77</v>
      </c>
      <c r="CH33">
        <v>0.96599999999999997</v>
      </c>
      <c r="CI33">
        <v>5.34</v>
      </c>
      <c r="CJ33">
        <v>1.92</v>
      </c>
      <c r="CK33">
        <v>1.79</v>
      </c>
      <c r="CL33">
        <v>5.3144439999999999</v>
      </c>
      <c r="CM33">
        <v>1.8703129999999999</v>
      </c>
      <c r="CN33">
        <v>1.771482</v>
      </c>
      <c r="CO33">
        <v>2.25</v>
      </c>
      <c r="CP33">
        <v>0.99528000000000005</v>
      </c>
      <c r="CQ33">
        <v>2.79379</v>
      </c>
      <c r="CR33">
        <v>2.34</v>
      </c>
      <c r="CS33">
        <v>2.4743629999999999</v>
      </c>
      <c r="CT33">
        <v>1.84965</v>
      </c>
      <c r="CU33">
        <v>1.959376</v>
      </c>
      <c r="CV33">
        <v>2.6840619999999999</v>
      </c>
      <c r="CW33">
        <v>1.327717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81.522806000000017</v>
      </c>
    </row>
    <row r="34" spans="1:114">
      <c r="A34" t="s">
        <v>76</v>
      </c>
      <c r="B34">
        <v>0</v>
      </c>
      <c r="C34">
        <v>41.209600000000002</v>
      </c>
      <c r="D34">
        <v>5.48</v>
      </c>
      <c r="E34">
        <v>0</v>
      </c>
      <c r="F34">
        <v>54.061799999999998</v>
      </c>
      <c r="G34">
        <v>22.62</v>
      </c>
      <c r="H34">
        <v>0</v>
      </c>
      <c r="I34">
        <v>100.584</v>
      </c>
      <c r="J34">
        <v>1.143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125.4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279.18</v>
      </c>
      <c r="V34">
        <v>18.140333999999999</v>
      </c>
      <c r="W34">
        <v>44.311</v>
      </c>
      <c r="X34">
        <v>98.34375</v>
      </c>
      <c r="Y34">
        <v>0</v>
      </c>
      <c r="Z34">
        <v>13.1076</v>
      </c>
      <c r="AA34">
        <v>28.09872</v>
      </c>
      <c r="AB34">
        <v>27.426880000000001</v>
      </c>
      <c r="AC34">
        <v>30.082319999999999</v>
      </c>
      <c r="AD34">
        <v>28.296900000000001</v>
      </c>
      <c r="AE34">
        <v>51.209028000000004</v>
      </c>
      <c r="AF34">
        <v>30.784800000000001</v>
      </c>
      <c r="AG34">
        <v>45.369599999999998</v>
      </c>
      <c r="AH34">
        <v>120.65949999999999</v>
      </c>
      <c r="AI34">
        <v>17.146999999999998</v>
      </c>
      <c r="AJ34">
        <v>0</v>
      </c>
      <c r="AK34">
        <v>55.23</v>
      </c>
      <c r="AL34">
        <v>53.451999999999998</v>
      </c>
      <c r="AM34">
        <v>16.38252</v>
      </c>
      <c r="AN34">
        <v>0.60729</v>
      </c>
      <c r="AO34">
        <v>0</v>
      </c>
      <c r="AP34">
        <v>1.5371999999999999</v>
      </c>
      <c r="AQ34">
        <v>65.207999999999998</v>
      </c>
      <c r="AR34">
        <v>3.3119999999999998</v>
      </c>
      <c r="AS34">
        <v>6.726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81.522806000000003</v>
      </c>
      <c r="BA34">
        <f t="shared" si="1"/>
        <v>3250.9622170000002</v>
      </c>
      <c r="BD34">
        <v>4.2945000000000002</v>
      </c>
      <c r="BE34">
        <v>0</v>
      </c>
      <c r="BF34">
        <v>3.6259999999999999E-3</v>
      </c>
      <c r="BG34">
        <v>0</v>
      </c>
      <c r="BH34">
        <v>4.8840000000000003E-3</v>
      </c>
      <c r="BI34">
        <v>0.85655999999999999</v>
      </c>
      <c r="BJ34">
        <v>0</v>
      </c>
      <c r="BK34">
        <v>1.6000000000000001E-3</v>
      </c>
      <c r="BL34">
        <v>0</v>
      </c>
      <c r="BM34">
        <v>0</v>
      </c>
      <c r="BN34">
        <v>1.9359999999999999E-2</v>
      </c>
      <c r="BO34">
        <v>2.0099999999999998</v>
      </c>
      <c r="BP34">
        <v>2.19</v>
      </c>
      <c r="BQ34">
        <v>3.4356</v>
      </c>
      <c r="BR34">
        <v>0.49992799999999998</v>
      </c>
      <c r="BS34">
        <v>1.65</v>
      </c>
      <c r="BT34">
        <v>1.2474000000000001</v>
      </c>
      <c r="BU34">
        <v>2.2564039999999999</v>
      </c>
      <c r="BV34">
        <v>1.342031</v>
      </c>
      <c r="BW34">
        <v>6.3</v>
      </c>
      <c r="BX34">
        <v>3.9746000000000001</v>
      </c>
      <c r="BY34">
        <v>0.26</v>
      </c>
      <c r="BZ34">
        <v>1.9378120000000001</v>
      </c>
      <c r="CA34">
        <v>3.5120239999999998</v>
      </c>
      <c r="CB34">
        <v>1.97</v>
      </c>
      <c r="CC34">
        <v>1.31</v>
      </c>
      <c r="CD34">
        <v>0.85</v>
      </c>
      <c r="CE34">
        <v>0</v>
      </c>
      <c r="CF34">
        <v>0.18</v>
      </c>
      <c r="CG34">
        <v>3.77</v>
      </c>
      <c r="CH34">
        <v>0.96599999999999997</v>
      </c>
      <c r="CI34">
        <v>5.34</v>
      </c>
      <c r="CJ34">
        <v>1.92</v>
      </c>
      <c r="CK34">
        <v>1.79</v>
      </c>
      <c r="CL34">
        <v>5.3144439999999999</v>
      </c>
      <c r="CM34">
        <v>1.8703129999999999</v>
      </c>
      <c r="CN34">
        <v>1.771482</v>
      </c>
      <c r="CO34">
        <v>2.25</v>
      </c>
      <c r="CP34">
        <v>0.99528000000000005</v>
      </c>
      <c r="CQ34">
        <v>2.79379</v>
      </c>
      <c r="CR34">
        <v>2.34</v>
      </c>
      <c r="CS34">
        <v>2.4743629999999999</v>
      </c>
      <c r="CT34">
        <v>1.84965</v>
      </c>
      <c r="CU34">
        <v>1.959376</v>
      </c>
      <c r="CV34">
        <v>2.6840619999999999</v>
      </c>
      <c r="CW34">
        <v>1.327717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81.522806000000003</v>
      </c>
    </row>
    <row r="35" spans="1:114">
      <c r="A35" t="s">
        <v>77</v>
      </c>
      <c r="B35">
        <v>0</v>
      </c>
      <c r="C35">
        <v>41.209600000000002</v>
      </c>
      <c r="D35">
        <v>5.48</v>
      </c>
      <c r="E35">
        <v>0</v>
      </c>
      <c r="F35">
        <v>76.681799999999996</v>
      </c>
      <c r="G35">
        <v>0</v>
      </c>
      <c r="H35">
        <v>0</v>
      </c>
      <c r="I35">
        <v>98.869500000000002</v>
      </c>
      <c r="J35">
        <v>1.143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125.4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279.18</v>
      </c>
      <c r="V35">
        <v>18.140333999999999</v>
      </c>
      <c r="W35">
        <v>44.311</v>
      </c>
      <c r="X35">
        <v>98.34375</v>
      </c>
      <c r="Y35">
        <v>0</v>
      </c>
      <c r="Z35">
        <v>13.1076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45.369599999999998</v>
      </c>
      <c r="AH35">
        <v>120.65949999999999</v>
      </c>
      <c r="AI35">
        <v>17.146999999999998</v>
      </c>
      <c r="AJ35">
        <v>0</v>
      </c>
      <c r="AK35">
        <v>55.23</v>
      </c>
      <c r="AL35">
        <v>53.451999999999998</v>
      </c>
      <c r="AM35">
        <v>10.8941</v>
      </c>
      <c r="AN35">
        <v>0.60729</v>
      </c>
      <c r="AO35">
        <v>0</v>
      </c>
      <c r="AP35">
        <v>1.1529</v>
      </c>
      <c r="AQ35">
        <v>65.207999999999998</v>
      </c>
      <c r="AR35">
        <v>3.3119999999999998</v>
      </c>
      <c r="AS35">
        <v>5.3807999999999998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81.664756000000011</v>
      </c>
      <c r="BA35">
        <f t="shared" si="1"/>
        <v>3232.1640979999997</v>
      </c>
      <c r="BD35">
        <v>4.2945000000000002</v>
      </c>
      <c r="BE35">
        <v>0</v>
      </c>
      <c r="BF35">
        <v>2.96E-3</v>
      </c>
      <c r="BG35">
        <v>0</v>
      </c>
      <c r="BH35">
        <v>5.5500000000000002E-3</v>
      </c>
      <c r="BI35">
        <v>0.85655999999999999</v>
      </c>
      <c r="BJ35">
        <v>0</v>
      </c>
      <c r="BK35">
        <v>1.6000000000000001E-3</v>
      </c>
      <c r="BL35">
        <v>0</v>
      </c>
      <c r="BM35">
        <v>0</v>
      </c>
      <c r="BN35">
        <v>1.9359999999999999E-2</v>
      </c>
      <c r="BO35">
        <v>2.0099999999999998</v>
      </c>
      <c r="BP35">
        <v>2.19</v>
      </c>
      <c r="BQ35">
        <v>3.4356</v>
      </c>
      <c r="BR35">
        <v>0.49992799999999998</v>
      </c>
      <c r="BS35">
        <v>1.65</v>
      </c>
      <c r="BT35">
        <v>1.2474000000000001</v>
      </c>
      <c r="BU35">
        <v>2.2564039999999999</v>
      </c>
      <c r="BV35">
        <v>1.342031</v>
      </c>
      <c r="BW35">
        <v>6.3</v>
      </c>
      <c r="BX35">
        <v>4.1165500000000002</v>
      </c>
      <c r="BY35">
        <v>0.26</v>
      </c>
      <c r="BZ35">
        <v>1.9378120000000001</v>
      </c>
      <c r="CA35">
        <v>3.5120239999999998</v>
      </c>
      <c r="CB35">
        <v>1.97</v>
      </c>
      <c r="CC35">
        <v>1.31</v>
      </c>
      <c r="CD35">
        <v>0.85</v>
      </c>
      <c r="CE35">
        <v>0</v>
      </c>
      <c r="CF35">
        <v>0.18</v>
      </c>
      <c r="CG35">
        <v>3.77</v>
      </c>
      <c r="CH35">
        <v>0.96599999999999997</v>
      </c>
      <c r="CI35">
        <v>5.34</v>
      </c>
      <c r="CJ35">
        <v>1.92</v>
      </c>
      <c r="CK35">
        <v>1.79</v>
      </c>
      <c r="CL35">
        <v>5.3144439999999999</v>
      </c>
      <c r="CM35">
        <v>1.8703129999999999</v>
      </c>
      <c r="CN35">
        <v>1.771482</v>
      </c>
      <c r="CO35">
        <v>2.25</v>
      </c>
      <c r="CP35">
        <v>0.99528000000000005</v>
      </c>
      <c r="CQ35">
        <v>2.79379</v>
      </c>
      <c r="CR35">
        <v>2.34</v>
      </c>
      <c r="CS35">
        <v>2.4743629999999999</v>
      </c>
      <c r="CT35">
        <v>1.84965</v>
      </c>
      <c r="CU35">
        <v>1.959376</v>
      </c>
      <c r="CV35">
        <v>2.6840619999999999</v>
      </c>
      <c r="CW35">
        <v>1.327717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81.664756000000011</v>
      </c>
    </row>
    <row r="36" spans="1:114">
      <c r="A36" t="s">
        <v>78</v>
      </c>
      <c r="B36">
        <v>0</v>
      </c>
      <c r="C36">
        <v>41.209600000000002</v>
      </c>
      <c r="D36">
        <v>5.48</v>
      </c>
      <c r="E36">
        <v>0</v>
      </c>
      <c r="F36">
        <v>76.681799999999996</v>
      </c>
      <c r="G36">
        <v>0</v>
      </c>
      <c r="H36">
        <v>0</v>
      </c>
      <c r="I36">
        <v>98.869500000000002</v>
      </c>
      <c r="J36">
        <v>1.143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125.4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279.18</v>
      </c>
      <c r="V36">
        <v>18.140333999999999</v>
      </c>
      <c r="W36">
        <v>44.311</v>
      </c>
      <c r="X36">
        <v>98.34375</v>
      </c>
      <c r="Y36">
        <v>0</v>
      </c>
      <c r="Z36">
        <v>13.1076</v>
      </c>
      <c r="AA36">
        <v>17.774999999999999</v>
      </c>
      <c r="AB36">
        <v>27.426880000000001</v>
      </c>
      <c r="AC36">
        <v>20.074670999999999</v>
      </c>
      <c r="AD36">
        <v>28.296900000000001</v>
      </c>
      <c r="AE36">
        <v>51.209028000000004</v>
      </c>
      <c r="AF36">
        <v>30.784800000000001</v>
      </c>
      <c r="AG36">
        <v>45.369599999999998</v>
      </c>
      <c r="AH36">
        <v>120.65949999999999</v>
      </c>
      <c r="AI36">
        <v>17.146999999999998</v>
      </c>
      <c r="AJ36">
        <v>0</v>
      </c>
      <c r="AK36">
        <v>55.23</v>
      </c>
      <c r="AL36">
        <v>53.451999999999998</v>
      </c>
      <c r="AM36">
        <v>5.4608400000000001</v>
      </c>
      <c r="AN36">
        <v>0.60729</v>
      </c>
      <c r="AO36">
        <v>0</v>
      </c>
      <c r="AP36">
        <v>1.1529</v>
      </c>
      <c r="AQ36">
        <v>65.207999999999998</v>
      </c>
      <c r="AR36">
        <v>3.3119999999999998</v>
      </c>
      <c r="AS36">
        <v>5.3807999999999998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81.244682000000012</v>
      </c>
      <c r="BA36">
        <f t="shared" si="1"/>
        <v>3215.9870440000004</v>
      </c>
      <c r="BD36">
        <v>4.2945000000000002</v>
      </c>
      <c r="BE36">
        <v>0</v>
      </c>
      <c r="BF36">
        <v>2.8860000000000001E-3</v>
      </c>
      <c r="BG36">
        <v>0</v>
      </c>
      <c r="BH36">
        <v>5.5500000000000002E-3</v>
      </c>
      <c r="BI36">
        <v>0.85655999999999999</v>
      </c>
      <c r="BJ36">
        <v>0</v>
      </c>
      <c r="BK36">
        <v>1.6000000000000001E-3</v>
      </c>
      <c r="BL36">
        <v>0</v>
      </c>
      <c r="BM36">
        <v>0</v>
      </c>
      <c r="BN36">
        <v>1.9359999999999999E-2</v>
      </c>
      <c r="BO36">
        <v>2.0099999999999998</v>
      </c>
      <c r="BP36">
        <v>2.19</v>
      </c>
      <c r="BQ36">
        <v>3.4356</v>
      </c>
      <c r="BR36">
        <v>0.49992799999999998</v>
      </c>
      <c r="BS36">
        <v>1.65</v>
      </c>
      <c r="BT36">
        <v>0.82740000000000002</v>
      </c>
      <c r="BU36">
        <v>2.2564039999999999</v>
      </c>
      <c r="BV36">
        <v>1.342031</v>
      </c>
      <c r="BW36">
        <v>6.3</v>
      </c>
      <c r="BX36">
        <v>4.1165500000000002</v>
      </c>
      <c r="BY36">
        <v>0.26</v>
      </c>
      <c r="BZ36">
        <v>1.9378120000000001</v>
      </c>
      <c r="CA36">
        <v>3.5120239999999998</v>
      </c>
      <c r="CB36">
        <v>1.97</v>
      </c>
      <c r="CC36">
        <v>1.31</v>
      </c>
      <c r="CD36">
        <v>0.85</v>
      </c>
      <c r="CE36">
        <v>0</v>
      </c>
      <c r="CF36">
        <v>0.18</v>
      </c>
      <c r="CG36">
        <v>3.77</v>
      </c>
      <c r="CH36">
        <v>0.96599999999999997</v>
      </c>
      <c r="CI36">
        <v>5.34</v>
      </c>
      <c r="CJ36">
        <v>1.92</v>
      </c>
      <c r="CK36">
        <v>1.79</v>
      </c>
      <c r="CL36">
        <v>5.3144439999999999</v>
      </c>
      <c r="CM36">
        <v>1.8703129999999999</v>
      </c>
      <c r="CN36">
        <v>1.771482</v>
      </c>
      <c r="CO36">
        <v>2.25</v>
      </c>
      <c r="CP36">
        <v>0.99528000000000005</v>
      </c>
      <c r="CQ36">
        <v>2.79379</v>
      </c>
      <c r="CR36">
        <v>2.34</v>
      </c>
      <c r="CS36">
        <v>2.4743629999999999</v>
      </c>
      <c r="CT36">
        <v>1.84965</v>
      </c>
      <c r="CU36">
        <v>1.959376</v>
      </c>
      <c r="CV36">
        <v>2.6840619999999999</v>
      </c>
      <c r="CW36">
        <v>1.327717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81.244682000000012</v>
      </c>
    </row>
    <row r="37" spans="1:114">
      <c r="A37" t="s">
        <v>79</v>
      </c>
      <c r="B37">
        <v>0</v>
      </c>
      <c r="C37">
        <v>41.209600000000002</v>
      </c>
      <c r="D37">
        <v>5.48</v>
      </c>
      <c r="E37">
        <v>0</v>
      </c>
      <c r="F37">
        <v>76.681799999999996</v>
      </c>
      <c r="G37">
        <v>0</v>
      </c>
      <c r="H37">
        <v>0</v>
      </c>
      <c r="I37">
        <v>98.869500000000002</v>
      </c>
      <c r="J37">
        <v>1.143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125.4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279.18</v>
      </c>
      <c r="V37">
        <v>18.140333999999999</v>
      </c>
      <c r="W37">
        <v>44.311</v>
      </c>
      <c r="X37">
        <v>98.34375</v>
      </c>
      <c r="Y37">
        <v>0</v>
      </c>
      <c r="Z37">
        <v>7.15</v>
      </c>
      <c r="AA37">
        <v>3.7919999999999998</v>
      </c>
      <c r="AB37">
        <v>27.343599999999999</v>
      </c>
      <c r="AC37">
        <v>20.074670999999999</v>
      </c>
      <c r="AD37">
        <v>18.864599999999999</v>
      </c>
      <c r="AE37">
        <v>34.022399999999998</v>
      </c>
      <c r="AF37">
        <v>18.288</v>
      </c>
      <c r="AG37">
        <v>45.369599999999998</v>
      </c>
      <c r="AH37">
        <v>87.93</v>
      </c>
      <c r="AI37">
        <v>5.2759999999999998</v>
      </c>
      <c r="AJ37">
        <v>0</v>
      </c>
      <c r="AK37">
        <v>55.23</v>
      </c>
      <c r="AL37">
        <v>53.451999999999998</v>
      </c>
      <c r="AM37">
        <v>0</v>
      </c>
      <c r="AN37">
        <v>0.60729</v>
      </c>
      <c r="AO37">
        <v>0</v>
      </c>
      <c r="AP37">
        <v>1.1529</v>
      </c>
      <c r="AQ37">
        <v>65.207999999999998</v>
      </c>
      <c r="AR37">
        <v>3.3119999999999998</v>
      </c>
      <c r="AS37">
        <v>5.3807999999999998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80.532082000000017</v>
      </c>
      <c r="BA37">
        <f t="shared" si="1"/>
        <v>3106.0734959999995</v>
      </c>
      <c r="BD37">
        <v>4.2945000000000002</v>
      </c>
      <c r="BE37">
        <v>0</v>
      </c>
      <c r="BF37">
        <v>2.8860000000000001E-3</v>
      </c>
      <c r="BG37">
        <v>0</v>
      </c>
      <c r="BH37">
        <v>5.5500000000000002E-3</v>
      </c>
      <c r="BI37">
        <v>0.85655999999999999</v>
      </c>
      <c r="BJ37">
        <v>0</v>
      </c>
      <c r="BK37">
        <v>0</v>
      </c>
      <c r="BL37">
        <v>0</v>
      </c>
      <c r="BM37">
        <v>0</v>
      </c>
      <c r="BN37">
        <v>2.0959999999999999E-2</v>
      </c>
      <c r="BO37">
        <v>2.0099999999999998</v>
      </c>
      <c r="BP37">
        <v>2.19</v>
      </c>
      <c r="BQ37">
        <v>3.4356</v>
      </c>
      <c r="BR37">
        <v>0.49992799999999998</v>
      </c>
      <c r="BS37">
        <v>1.65</v>
      </c>
      <c r="BT37">
        <v>0.378</v>
      </c>
      <c r="BU37">
        <v>2.2564039999999999</v>
      </c>
      <c r="BV37">
        <v>1.342031</v>
      </c>
      <c r="BW37">
        <v>6.3</v>
      </c>
      <c r="BX37">
        <v>4.1165500000000002</v>
      </c>
      <c r="BY37">
        <v>0.26</v>
      </c>
      <c r="BZ37">
        <v>1.9378120000000001</v>
      </c>
      <c r="CA37">
        <v>3.5120239999999998</v>
      </c>
      <c r="CB37">
        <v>1.97</v>
      </c>
      <c r="CC37">
        <v>1.31</v>
      </c>
      <c r="CD37">
        <v>0.85</v>
      </c>
      <c r="CE37">
        <v>0</v>
      </c>
      <c r="CF37">
        <v>0.18</v>
      </c>
      <c r="CG37">
        <v>3.77</v>
      </c>
      <c r="CH37">
        <v>0.70279999999999998</v>
      </c>
      <c r="CI37">
        <v>5.34</v>
      </c>
      <c r="CJ37">
        <v>1.92</v>
      </c>
      <c r="CK37">
        <v>1.79</v>
      </c>
      <c r="CL37">
        <v>5.3144439999999999</v>
      </c>
      <c r="CM37">
        <v>1.8703129999999999</v>
      </c>
      <c r="CN37">
        <v>1.771482</v>
      </c>
      <c r="CO37">
        <v>2.25</v>
      </c>
      <c r="CP37">
        <v>0.99528000000000005</v>
      </c>
      <c r="CQ37">
        <v>2.79379</v>
      </c>
      <c r="CR37">
        <v>2.34</v>
      </c>
      <c r="CS37">
        <v>2.4743629999999999</v>
      </c>
      <c r="CT37">
        <v>1.84965</v>
      </c>
      <c r="CU37">
        <v>1.959376</v>
      </c>
      <c r="CV37">
        <v>2.6840619999999999</v>
      </c>
      <c r="CW37">
        <v>1.327717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80.532082000000017</v>
      </c>
    </row>
    <row r="38" spans="1:114">
      <c r="A38" t="s">
        <v>80</v>
      </c>
      <c r="B38">
        <v>0</v>
      </c>
      <c r="C38">
        <v>41.209600000000002</v>
      </c>
      <c r="D38">
        <v>5.48</v>
      </c>
      <c r="E38">
        <v>0</v>
      </c>
      <c r="F38">
        <v>76.681799999999996</v>
      </c>
      <c r="G38">
        <v>0</v>
      </c>
      <c r="H38">
        <v>0</v>
      </c>
      <c r="I38">
        <v>98.869500000000002</v>
      </c>
      <c r="J38">
        <v>1.143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125.4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279.18</v>
      </c>
      <c r="V38">
        <v>18.140333999999999</v>
      </c>
      <c r="W38">
        <v>44.311</v>
      </c>
      <c r="X38">
        <v>98.34375</v>
      </c>
      <c r="Y38">
        <v>0</v>
      </c>
      <c r="Z38">
        <v>1.1000000000000001</v>
      </c>
      <c r="AA38">
        <v>0</v>
      </c>
      <c r="AB38">
        <v>27.343599999999999</v>
      </c>
      <c r="AC38">
        <v>20.074670999999999</v>
      </c>
      <c r="AD38">
        <v>9.4322999999999997</v>
      </c>
      <c r="AE38">
        <v>34.022399999999998</v>
      </c>
      <c r="AF38">
        <v>18.288</v>
      </c>
      <c r="AG38">
        <v>45.369599999999998</v>
      </c>
      <c r="AH38">
        <v>58.62</v>
      </c>
      <c r="AI38">
        <v>0</v>
      </c>
      <c r="AJ38">
        <v>0</v>
      </c>
      <c r="AK38">
        <v>55.23</v>
      </c>
      <c r="AL38">
        <v>12.782</v>
      </c>
      <c r="AM38">
        <v>0</v>
      </c>
      <c r="AN38">
        <v>0.60729</v>
      </c>
      <c r="AO38">
        <v>0</v>
      </c>
      <c r="AP38">
        <v>1.1529</v>
      </c>
      <c r="AQ38">
        <v>65.207999999999998</v>
      </c>
      <c r="AR38">
        <v>3.3119999999999998</v>
      </c>
      <c r="AS38">
        <v>5.3807999999999998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79.921682000000018</v>
      </c>
      <c r="BA38">
        <f t="shared" si="1"/>
        <v>3010.9327960000001</v>
      </c>
      <c r="BD38">
        <v>4.2945000000000002</v>
      </c>
      <c r="BE38">
        <v>0</v>
      </c>
      <c r="BF38">
        <v>2.8860000000000001E-3</v>
      </c>
      <c r="BG38">
        <v>0</v>
      </c>
      <c r="BH38">
        <v>5.5500000000000002E-3</v>
      </c>
      <c r="BI38">
        <v>0.85655999999999999</v>
      </c>
      <c r="BJ38">
        <v>0</v>
      </c>
      <c r="BK38">
        <v>0</v>
      </c>
      <c r="BL38">
        <v>0</v>
      </c>
      <c r="BM38">
        <v>0</v>
      </c>
      <c r="BN38">
        <v>2.0959999999999999E-2</v>
      </c>
      <c r="BO38">
        <v>2.0099999999999998</v>
      </c>
      <c r="BP38">
        <v>2.19</v>
      </c>
      <c r="BQ38">
        <v>3.4356</v>
      </c>
      <c r="BR38">
        <v>0.49992799999999998</v>
      </c>
      <c r="BS38">
        <v>1.65</v>
      </c>
      <c r="BT38">
        <v>0</v>
      </c>
      <c r="BU38">
        <v>2.2564039999999999</v>
      </c>
      <c r="BV38">
        <v>1.342031</v>
      </c>
      <c r="BW38">
        <v>6.3</v>
      </c>
      <c r="BX38">
        <v>4.1165500000000002</v>
      </c>
      <c r="BY38">
        <v>0.26</v>
      </c>
      <c r="BZ38">
        <v>1.9378120000000001</v>
      </c>
      <c r="CA38">
        <v>3.5120239999999998</v>
      </c>
      <c r="CB38">
        <v>1.97</v>
      </c>
      <c r="CC38">
        <v>1.31</v>
      </c>
      <c r="CD38">
        <v>0.85</v>
      </c>
      <c r="CE38">
        <v>0</v>
      </c>
      <c r="CF38">
        <v>0.18</v>
      </c>
      <c r="CG38">
        <v>3.77</v>
      </c>
      <c r="CH38">
        <v>0.47039999999999998</v>
      </c>
      <c r="CI38">
        <v>5.34</v>
      </c>
      <c r="CJ38">
        <v>1.92</v>
      </c>
      <c r="CK38">
        <v>1.79</v>
      </c>
      <c r="CL38">
        <v>5.3144439999999999</v>
      </c>
      <c r="CM38">
        <v>1.8703129999999999</v>
      </c>
      <c r="CN38">
        <v>1.771482</v>
      </c>
      <c r="CO38">
        <v>2.25</v>
      </c>
      <c r="CP38">
        <v>0.99528000000000005</v>
      </c>
      <c r="CQ38">
        <v>2.79379</v>
      </c>
      <c r="CR38">
        <v>2.34</v>
      </c>
      <c r="CS38">
        <v>2.4743629999999999</v>
      </c>
      <c r="CT38">
        <v>1.84965</v>
      </c>
      <c r="CU38">
        <v>1.959376</v>
      </c>
      <c r="CV38">
        <v>2.6840619999999999</v>
      </c>
      <c r="CW38">
        <v>1.327717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79.921682000000018</v>
      </c>
    </row>
    <row r="39" spans="1:114">
      <c r="A39" t="s">
        <v>81</v>
      </c>
      <c r="B39">
        <v>0</v>
      </c>
      <c r="C39">
        <v>41.209600000000002</v>
      </c>
      <c r="D39">
        <v>5.48</v>
      </c>
      <c r="E39">
        <v>0</v>
      </c>
      <c r="F39">
        <v>76.681799999999996</v>
      </c>
      <c r="G39">
        <v>0</v>
      </c>
      <c r="H39">
        <v>0</v>
      </c>
      <c r="I39">
        <v>98.869500000000002</v>
      </c>
      <c r="J39">
        <v>1.143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125.4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279.18</v>
      </c>
      <c r="V39">
        <v>18.140333999999999</v>
      </c>
      <c r="W39">
        <v>44.311</v>
      </c>
      <c r="X39">
        <v>98.34375</v>
      </c>
      <c r="Y39">
        <v>0</v>
      </c>
      <c r="Z39">
        <v>0</v>
      </c>
      <c r="AA39">
        <v>0</v>
      </c>
      <c r="AB39">
        <v>27.343599999999999</v>
      </c>
      <c r="AC39">
        <v>20.074670999999999</v>
      </c>
      <c r="AD39">
        <v>9.4322999999999997</v>
      </c>
      <c r="AE39">
        <v>17.011199999999999</v>
      </c>
      <c r="AF39">
        <v>18.288</v>
      </c>
      <c r="AG39">
        <v>45.369599999999998</v>
      </c>
      <c r="AH39">
        <v>39.08</v>
      </c>
      <c r="AI39">
        <v>0</v>
      </c>
      <c r="AJ39">
        <v>0</v>
      </c>
      <c r="AK39">
        <v>55.23</v>
      </c>
      <c r="AL39">
        <v>2.5564</v>
      </c>
      <c r="AM39">
        <v>0</v>
      </c>
      <c r="AN39">
        <v>0.60729</v>
      </c>
      <c r="AO39">
        <v>0</v>
      </c>
      <c r="AP39">
        <v>1.1529</v>
      </c>
      <c r="AQ39">
        <v>65.207999999999998</v>
      </c>
      <c r="AR39">
        <v>3.3119999999999998</v>
      </c>
      <c r="AS39">
        <v>5.3807999999999998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79.754648000000017</v>
      </c>
      <c r="BA39">
        <f t="shared" si="1"/>
        <v>2962.888962</v>
      </c>
      <c r="BD39">
        <v>4.2945000000000002</v>
      </c>
      <c r="BE39">
        <v>0</v>
      </c>
      <c r="BF39">
        <v>2.8860000000000001E-3</v>
      </c>
      <c r="BG39">
        <v>0</v>
      </c>
      <c r="BH39">
        <v>5.476E-3</v>
      </c>
      <c r="BI39">
        <v>0.85655999999999999</v>
      </c>
      <c r="BJ39">
        <v>0</v>
      </c>
      <c r="BK39">
        <v>0</v>
      </c>
      <c r="BL39">
        <v>0</v>
      </c>
      <c r="BM39">
        <v>0</v>
      </c>
      <c r="BN39">
        <v>2.0799999999999999E-2</v>
      </c>
      <c r="BO39">
        <v>2.0099999999999998</v>
      </c>
      <c r="BP39">
        <v>2.19</v>
      </c>
      <c r="BQ39">
        <v>3.4356</v>
      </c>
      <c r="BR39">
        <v>0.49992799999999998</v>
      </c>
      <c r="BS39">
        <v>1.65</v>
      </c>
      <c r="BT39">
        <v>0</v>
      </c>
      <c r="BU39">
        <v>2.2564039999999999</v>
      </c>
      <c r="BV39">
        <v>1.342031</v>
      </c>
      <c r="BW39">
        <v>6.3</v>
      </c>
      <c r="BX39">
        <v>4.1165500000000002</v>
      </c>
      <c r="BY39">
        <v>0.26</v>
      </c>
      <c r="BZ39">
        <v>1.9378120000000001</v>
      </c>
      <c r="CA39">
        <v>3.5120239999999998</v>
      </c>
      <c r="CB39">
        <v>1.97</v>
      </c>
      <c r="CC39">
        <v>1.31</v>
      </c>
      <c r="CD39">
        <v>0.85</v>
      </c>
      <c r="CE39">
        <v>0</v>
      </c>
      <c r="CF39">
        <v>0.17</v>
      </c>
      <c r="CG39">
        <v>3.77</v>
      </c>
      <c r="CH39">
        <v>0.31359999999999999</v>
      </c>
      <c r="CI39">
        <v>5.34</v>
      </c>
      <c r="CJ39">
        <v>1.92</v>
      </c>
      <c r="CK39">
        <v>1.79</v>
      </c>
      <c r="CL39">
        <v>5.3144439999999999</v>
      </c>
      <c r="CM39">
        <v>1.8703129999999999</v>
      </c>
      <c r="CN39">
        <v>1.771482</v>
      </c>
      <c r="CO39">
        <v>2.25</v>
      </c>
      <c r="CP39">
        <v>0.99528000000000005</v>
      </c>
      <c r="CQ39">
        <v>2.79379</v>
      </c>
      <c r="CR39">
        <v>2.34</v>
      </c>
      <c r="CS39">
        <v>2.4743629999999999</v>
      </c>
      <c r="CT39">
        <v>1.84965</v>
      </c>
      <c r="CU39">
        <v>1.959376</v>
      </c>
      <c r="CV39">
        <v>2.6840619999999999</v>
      </c>
      <c r="CW39">
        <v>1.327717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79.754648000000017</v>
      </c>
    </row>
    <row r="40" spans="1:114">
      <c r="A40" t="s">
        <v>82</v>
      </c>
      <c r="B40">
        <v>0</v>
      </c>
      <c r="C40">
        <v>41.209600000000002</v>
      </c>
      <c r="D40">
        <v>5.48</v>
      </c>
      <c r="E40">
        <v>0</v>
      </c>
      <c r="F40">
        <v>76.681799999999996</v>
      </c>
      <c r="G40">
        <v>0</v>
      </c>
      <c r="H40">
        <v>0</v>
      </c>
      <c r="I40">
        <v>98.869500000000002</v>
      </c>
      <c r="J40">
        <v>1.143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125.4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279.18</v>
      </c>
      <c r="V40">
        <v>18.140333999999999</v>
      </c>
      <c r="W40">
        <v>44.311</v>
      </c>
      <c r="X40">
        <v>98.34375</v>
      </c>
      <c r="Y40">
        <v>0</v>
      </c>
      <c r="Z40">
        <v>0</v>
      </c>
      <c r="AA40">
        <v>0</v>
      </c>
      <c r="AB40">
        <v>27.343599999999999</v>
      </c>
      <c r="AC40">
        <v>10.02744</v>
      </c>
      <c r="AD40">
        <v>9.4322999999999997</v>
      </c>
      <c r="AE40">
        <v>17.011199999999999</v>
      </c>
      <c r="AF40">
        <v>18.288</v>
      </c>
      <c r="AG40">
        <v>45.369599999999998</v>
      </c>
      <c r="AH40">
        <v>21.494</v>
      </c>
      <c r="AI40">
        <v>0</v>
      </c>
      <c r="AJ40">
        <v>0</v>
      </c>
      <c r="AK40">
        <v>55.23</v>
      </c>
      <c r="AL40">
        <v>2.5564</v>
      </c>
      <c r="AM40">
        <v>0</v>
      </c>
      <c r="AN40">
        <v>0.60729</v>
      </c>
      <c r="AO40">
        <v>0</v>
      </c>
      <c r="AP40">
        <v>1.1529</v>
      </c>
      <c r="AQ40">
        <v>65.207999999999998</v>
      </c>
      <c r="AR40">
        <v>7.7279999999999998</v>
      </c>
      <c r="AS40">
        <v>5.3807999999999998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79.611848000000023</v>
      </c>
      <c r="BA40">
        <f t="shared" si="1"/>
        <v>2939.5289310000003</v>
      </c>
      <c r="BD40">
        <v>4.2945000000000002</v>
      </c>
      <c r="BE40">
        <v>0</v>
      </c>
      <c r="BF40">
        <v>2.8860000000000001E-3</v>
      </c>
      <c r="BG40">
        <v>0</v>
      </c>
      <c r="BH40">
        <v>5.476E-3</v>
      </c>
      <c r="BI40">
        <v>0.85655999999999999</v>
      </c>
      <c r="BJ40">
        <v>0</v>
      </c>
      <c r="BK40">
        <v>0</v>
      </c>
      <c r="BL40">
        <v>0</v>
      </c>
      <c r="BM40">
        <v>0</v>
      </c>
      <c r="BN40">
        <v>2.0799999999999999E-2</v>
      </c>
      <c r="BO40">
        <v>2.0099999999999998</v>
      </c>
      <c r="BP40">
        <v>2.19</v>
      </c>
      <c r="BQ40">
        <v>3.4356</v>
      </c>
      <c r="BR40">
        <v>0.49992799999999998</v>
      </c>
      <c r="BS40">
        <v>1.65</v>
      </c>
      <c r="BT40">
        <v>0</v>
      </c>
      <c r="BU40">
        <v>2.2564039999999999</v>
      </c>
      <c r="BV40">
        <v>1.342031</v>
      </c>
      <c r="BW40">
        <v>6.3</v>
      </c>
      <c r="BX40">
        <v>4.1165500000000002</v>
      </c>
      <c r="BY40">
        <v>0.26</v>
      </c>
      <c r="BZ40">
        <v>1.9378120000000001</v>
      </c>
      <c r="CA40">
        <v>3.5120239999999998</v>
      </c>
      <c r="CB40">
        <v>1.97</v>
      </c>
      <c r="CC40">
        <v>1.31</v>
      </c>
      <c r="CD40">
        <v>0.85</v>
      </c>
      <c r="CE40">
        <v>0</v>
      </c>
      <c r="CF40">
        <v>0.17</v>
      </c>
      <c r="CG40">
        <v>3.77</v>
      </c>
      <c r="CH40">
        <v>0.17080000000000001</v>
      </c>
      <c r="CI40">
        <v>5.34</v>
      </c>
      <c r="CJ40">
        <v>1.92</v>
      </c>
      <c r="CK40">
        <v>1.79</v>
      </c>
      <c r="CL40">
        <v>5.3144439999999999</v>
      </c>
      <c r="CM40">
        <v>1.8703129999999999</v>
      </c>
      <c r="CN40">
        <v>1.771482</v>
      </c>
      <c r="CO40">
        <v>2.25</v>
      </c>
      <c r="CP40">
        <v>0.99528000000000005</v>
      </c>
      <c r="CQ40">
        <v>2.79379</v>
      </c>
      <c r="CR40">
        <v>2.34</v>
      </c>
      <c r="CS40">
        <v>2.4743629999999999</v>
      </c>
      <c r="CT40">
        <v>1.84965</v>
      </c>
      <c r="CU40">
        <v>1.959376</v>
      </c>
      <c r="CV40">
        <v>2.6840619999999999</v>
      </c>
      <c r="CW40">
        <v>1.327717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79.611848000000023</v>
      </c>
    </row>
    <row r="41" spans="1:114">
      <c r="A41" t="s">
        <v>83</v>
      </c>
      <c r="B41">
        <v>0</v>
      </c>
      <c r="C41">
        <v>41.209600000000002</v>
      </c>
      <c r="D41">
        <v>5.48</v>
      </c>
      <c r="E41">
        <v>0</v>
      </c>
      <c r="F41">
        <v>76.681799999999996</v>
      </c>
      <c r="G41">
        <v>0</v>
      </c>
      <c r="H41">
        <v>0</v>
      </c>
      <c r="I41">
        <v>98.869500000000002</v>
      </c>
      <c r="J41">
        <v>1.143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125.4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279.18</v>
      </c>
      <c r="V41">
        <v>18.140333999999999</v>
      </c>
      <c r="W41">
        <v>44.311</v>
      </c>
      <c r="X41">
        <v>98.34375</v>
      </c>
      <c r="Y41">
        <v>0</v>
      </c>
      <c r="Z41">
        <v>0</v>
      </c>
      <c r="AA41">
        <v>0</v>
      </c>
      <c r="AB41">
        <v>13.602399999999999</v>
      </c>
      <c r="AC41">
        <v>0</v>
      </c>
      <c r="AD41">
        <v>9.4322999999999997</v>
      </c>
      <c r="AE41">
        <v>7.7081999999999997</v>
      </c>
      <c r="AF41">
        <v>18.288</v>
      </c>
      <c r="AG41">
        <v>45.369599999999998</v>
      </c>
      <c r="AH41">
        <v>0</v>
      </c>
      <c r="AI41">
        <v>0</v>
      </c>
      <c r="AJ41">
        <v>0</v>
      </c>
      <c r="AK41">
        <v>55.23</v>
      </c>
      <c r="AL41">
        <v>2.5564</v>
      </c>
      <c r="AM41">
        <v>0</v>
      </c>
      <c r="AN41">
        <v>0.60729</v>
      </c>
      <c r="AO41">
        <v>0</v>
      </c>
      <c r="AP41">
        <v>1.1529</v>
      </c>
      <c r="AQ41">
        <v>65.207999999999998</v>
      </c>
      <c r="AR41">
        <v>27.6</v>
      </c>
      <c r="AS41">
        <v>5.3807999999999998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79.441048000000023</v>
      </c>
      <c r="BA41">
        <f t="shared" si="1"/>
        <v>2904.6644910000005</v>
      </c>
      <c r="BD41">
        <v>4.2945000000000002</v>
      </c>
      <c r="BE41">
        <v>0</v>
      </c>
      <c r="BF41">
        <v>2.8860000000000001E-3</v>
      </c>
      <c r="BG41">
        <v>0</v>
      </c>
      <c r="BH41">
        <v>5.476E-3</v>
      </c>
      <c r="BI41">
        <v>0.85655999999999999</v>
      </c>
      <c r="BJ41">
        <v>0</v>
      </c>
      <c r="BK41">
        <v>0</v>
      </c>
      <c r="BL41">
        <v>0</v>
      </c>
      <c r="BM41">
        <v>0</v>
      </c>
      <c r="BN41">
        <v>2.0799999999999999E-2</v>
      </c>
      <c r="BO41">
        <v>2.0099999999999998</v>
      </c>
      <c r="BP41">
        <v>2.19</v>
      </c>
      <c r="BQ41">
        <v>3.4356</v>
      </c>
      <c r="BR41">
        <v>0.49992799999999998</v>
      </c>
      <c r="BS41">
        <v>1.65</v>
      </c>
      <c r="BT41">
        <v>0</v>
      </c>
      <c r="BU41">
        <v>2.2564039999999999</v>
      </c>
      <c r="BV41">
        <v>1.342031</v>
      </c>
      <c r="BW41">
        <v>6.3</v>
      </c>
      <c r="BX41">
        <v>4.1165500000000002</v>
      </c>
      <c r="BY41">
        <v>0.26</v>
      </c>
      <c r="BZ41">
        <v>1.9378120000000001</v>
      </c>
      <c r="CA41">
        <v>3.5120239999999998</v>
      </c>
      <c r="CB41">
        <v>1.97</v>
      </c>
      <c r="CC41">
        <v>1.31</v>
      </c>
      <c r="CD41">
        <v>0.85</v>
      </c>
      <c r="CE41">
        <v>0</v>
      </c>
      <c r="CF41">
        <v>0.17</v>
      </c>
      <c r="CG41">
        <v>3.77</v>
      </c>
      <c r="CH41">
        <v>0</v>
      </c>
      <c r="CI41">
        <v>5.34</v>
      </c>
      <c r="CJ41">
        <v>1.92</v>
      </c>
      <c r="CK41">
        <v>1.79</v>
      </c>
      <c r="CL41">
        <v>5.3144439999999999</v>
      </c>
      <c r="CM41">
        <v>1.8703129999999999</v>
      </c>
      <c r="CN41">
        <v>1.771482</v>
      </c>
      <c r="CO41">
        <v>2.25</v>
      </c>
      <c r="CP41">
        <v>0.99528000000000005</v>
      </c>
      <c r="CQ41">
        <v>2.79379</v>
      </c>
      <c r="CR41">
        <v>2.34</v>
      </c>
      <c r="CS41">
        <v>2.4743629999999999</v>
      </c>
      <c r="CT41">
        <v>1.84965</v>
      </c>
      <c r="CU41">
        <v>1.959376</v>
      </c>
      <c r="CV41">
        <v>2.6840619999999999</v>
      </c>
      <c r="CW41">
        <v>1.327717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79.441048000000023</v>
      </c>
    </row>
    <row r="42" spans="1:114">
      <c r="A42" t="s">
        <v>84</v>
      </c>
      <c r="B42">
        <v>0</v>
      </c>
      <c r="C42">
        <v>41.209600000000002</v>
      </c>
      <c r="D42">
        <v>5.48</v>
      </c>
      <c r="E42">
        <v>0</v>
      </c>
      <c r="F42">
        <v>76.681799999999996</v>
      </c>
      <c r="G42">
        <v>0</v>
      </c>
      <c r="H42">
        <v>0</v>
      </c>
      <c r="I42">
        <v>98.869500000000002</v>
      </c>
      <c r="J42">
        <v>1.143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125.4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279.18</v>
      </c>
      <c r="V42">
        <v>18.140333999999999</v>
      </c>
      <c r="W42">
        <v>44.311</v>
      </c>
      <c r="X42">
        <v>98.34375</v>
      </c>
      <c r="Y42">
        <v>0</v>
      </c>
      <c r="Z42">
        <v>0</v>
      </c>
      <c r="AA42">
        <v>0</v>
      </c>
      <c r="AB42">
        <v>13.602399999999999</v>
      </c>
      <c r="AC42">
        <v>0</v>
      </c>
      <c r="AD42">
        <v>9.4322999999999997</v>
      </c>
      <c r="AE42">
        <v>0</v>
      </c>
      <c r="AF42">
        <v>18.288</v>
      </c>
      <c r="AG42">
        <v>45.369599999999998</v>
      </c>
      <c r="AH42">
        <v>0</v>
      </c>
      <c r="AI42">
        <v>0</v>
      </c>
      <c r="AJ42">
        <v>0</v>
      </c>
      <c r="AK42">
        <v>55.23</v>
      </c>
      <c r="AL42">
        <v>2.5564</v>
      </c>
      <c r="AM42">
        <v>0</v>
      </c>
      <c r="AN42">
        <v>0.60729</v>
      </c>
      <c r="AO42">
        <v>0</v>
      </c>
      <c r="AP42">
        <v>1.1529</v>
      </c>
      <c r="AQ42">
        <v>65.207999999999998</v>
      </c>
      <c r="AR42">
        <v>27.6</v>
      </c>
      <c r="AS42">
        <v>5.3807999999999998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79.481048000000015</v>
      </c>
      <c r="BA42">
        <f t="shared" si="1"/>
        <v>2896.9962910000004</v>
      </c>
      <c r="BD42">
        <v>4.2945000000000002</v>
      </c>
      <c r="BE42">
        <v>0</v>
      </c>
      <c r="BF42">
        <v>2.8860000000000001E-3</v>
      </c>
      <c r="BG42">
        <v>0</v>
      </c>
      <c r="BH42">
        <v>5.476E-3</v>
      </c>
      <c r="BI42">
        <v>0.85655999999999999</v>
      </c>
      <c r="BJ42">
        <v>0</v>
      </c>
      <c r="BK42">
        <v>0</v>
      </c>
      <c r="BL42">
        <v>0</v>
      </c>
      <c r="BM42">
        <v>0</v>
      </c>
      <c r="BN42">
        <v>2.0799999999999999E-2</v>
      </c>
      <c r="BO42">
        <v>2.0099999999999998</v>
      </c>
      <c r="BP42">
        <v>2.19</v>
      </c>
      <c r="BQ42">
        <v>3.4356</v>
      </c>
      <c r="BR42">
        <v>0.49992799999999998</v>
      </c>
      <c r="BS42">
        <v>1.65</v>
      </c>
      <c r="BT42">
        <v>0</v>
      </c>
      <c r="BU42">
        <v>2.2564039999999999</v>
      </c>
      <c r="BV42">
        <v>1.342031</v>
      </c>
      <c r="BW42">
        <v>6.3</v>
      </c>
      <c r="BX42">
        <v>4.1165500000000002</v>
      </c>
      <c r="BY42">
        <v>0.26</v>
      </c>
      <c r="BZ42">
        <v>1.9378120000000001</v>
      </c>
      <c r="CA42">
        <v>3.5120239999999998</v>
      </c>
      <c r="CB42">
        <v>1.97</v>
      </c>
      <c r="CC42">
        <v>1.33</v>
      </c>
      <c r="CD42">
        <v>0.87</v>
      </c>
      <c r="CE42">
        <v>0</v>
      </c>
      <c r="CF42">
        <v>0.17</v>
      </c>
      <c r="CG42">
        <v>3.77</v>
      </c>
      <c r="CH42">
        <v>0</v>
      </c>
      <c r="CI42">
        <v>5.34</v>
      </c>
      <c r="CJ42">
        <v>1.92</v>
      </c>
      <c r="CK42">
        <v>1.79</v>
      </c>
      <c r="CL42">
        <v>5.3144439999999999</v>
      </c>
      <c r="CM42">
        <v>1.8703129999999999</v>
      </c>
      <c r="CN42">
        <v>1.771482</v>
      </c>
      <c r="CO42">
        <v>2.25</v>
      </c>
      <c r="CP42">
        <v>0.99528000000000005</v>
      </c>
      <c r="CQ42">
        <v>2.79379</v>
      </c>
      <c r="CR42">
        <v>2.34</v>
      </c>
      <c r="CS42">
        <v>2.4743629999999999</v>
      </c>
      <c r="CT42">
        <v>1.84965</v>
      </c>
      <c r="CU42">
        <v>1.959376</v>
      </c>
      <c r="CV42">
        <v>2.6840619999999999</v>
      </c>
      <c r="CW42">
        <v>1.327717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79.481048000000015</v>
      </c>
    </row>
    <row r="43" spans="1:114">
      <c r="A43" t="s">
        <v>85</v>
      </c>
      <c r="B43">
        <v>0</v>
      </c>
      <c r="C43">
        <v>40.990400000000001</v>
      </c>
      <c r="D43">
        <v>5.48</v>
      </c>
      <c r="E43">
        <v>0</v>
      </c>
      <c r="F43">
        <v>76.681799999999996</v>
      </c>
      <c r="G43">
        <v>0</v>
      </c>
      <c r="H43">
        <v>0</v>
      </c>
      <c r="I43">
        <v>98.869500000000002</v>
      </c>
      <c r="J43">
        <v>1.143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125.4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279.18</v>
      </c>
      <c r="V43">
        <v>18.140333999999999</v>
      </c>
      <c r="W43">
        <v>44.311</v>
      </c>
      <c r="X43">
        <v>98.34375</v>
      </c>
      <c r="Y43">
        <v>0</v>
      </c>
      <c r="Z43">
        <v>0</v>
      </c>
      <c r="AA43">
        <v>0</v>
      </c>
      <c r="AB43">
        <v>13.602399999999999</v>
      </c>
      <c r="AC43">
        <v>0</v>
      </c>
      <c r="AD43">
        <v>9.4322999999999997</v>
      </c>
      <c r="AE43">
        <v>0</v>
      </c>
      <c r="AF43">
        <v>9.1440000000000001</v>
      </c>
      <c r="AG43">
        <v>45.369599999999998</v>
      </c>
      <c r="AH43">
        <v>0</v>
      </c>
      <c r="AI43">
        <v>0</v>
      </c>
      <c r="AJ43">
        <v>0</v>
      </c>
      <c r="AK43">
        <v>55.23</v>
      </c>
      <c r="AL43">
        <v>2.5564</v>
      </c>
      <c r="AM43">
        <v>0</v>
      </c>
      <c r="AN43">
        <v>0.60729</v>
      </c>
      <c r="AO43">
        <v>0</v>
      </c>
      <c r="AP43">
        <v>1.1529</v>
      </c>
      <c r="AQ43">
        <v>60.39</v>
      </c>
      <c r="AR43">
        <v>6.6239999999999997</v>
      </c>
      <c r="AS43">
        <v>5.3807999999999998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79.541048000000018</v>
      </c>
      <c r="BA43">
        <f t="shared" si="1"/>
        <v>2861.8990909999998</v>
      </c>
      <c r="BD43">
        <v>4.2945000000000002</v>
      </c>
      <c r="BE43">
        <v>0</v>
      </c>
      <c r="BF43">
        <v>2.8860000000000001E-3</v>
      </c>
      <c r="BG43">
        <v>0</v>
      </c>
      <c r="BH43">
        <v>5.476E-3</v>
      </c>
      <c r="BI43">
        <v>0.85655999999999999</v>
      </c>
      <c r="BJ43">
        <v>0</v>
      </c>
      <c r="BK43">
        <v>0</v>
      </c>
      <c r="BL43">
        <v>0</v>
      </c>
      <c r="BM43">
        <v>0</v>
      </c>
      <c r="BN43">
        <v>2.0799999999999999E-2</v>
      </c>
      <c r="BO43">
        <v>2.0099999999999998</v>
      </c>
      <c r="BP43">
        <v>2.19</v>
      </c>
      <c r="BQ43">
        <v>3.4356</v>
      </c>
      <c r="BR43">
        <v>0.49992799999999998</v>
      </c>
      <c r="BS43">
        <v>1.65</v>
      </c>
      <c r="BT43">
        <v>0</v>
      </c>
      <c r="BU43">
        <v>2.2564039999999999</v>
      </c>
      <c r="BV43">
        <v>1.342031</v>
      </c>
      <c r="BW43">
        <v>6.3</v>
      </c>
      <c r="BX43">
        <v>4.1165500000000002</v>
      </c>
      <c r="BY43">
        <v>0.26</v>
      </c>
      <c r="BZ43">
        <v>1.9378120000000001</v>
      </c>
      <c r="CA43">
        <v>3.5120239999999998</v>
      </c>
      <c r="CB43">
        <v>1.97</v>
      </c>
      <c r="CC43">
        <v>1.39</v>
      </c>
      <c r="CD43">
        <v>0.87</v>
      </c>
      <c r="CE43">
        <v>0</v>
      </c>
      <c r="CF43">
        <v>0.17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5.3144439999999999</v>
      </c>
      <c r="CM43">
        <v>1.8703129999999999</v>
      </c>
      <c r="CN43">
        <v>1.771482</v>
      </c>
      <c r="CO43">
        <v>2.25</v>
      </c>
      <c r="CP43">
        <v>0.99528000000000005</v>
      </c>
      <c r="CQ43">
        <v>2.79379</v>
      </c>
      <c r="CR43">
        <v>2.34</v>
      </c>
      <c r="CS43">
        <v>2.4743629999999999</v>
      </c>
      <c r="CT43">
        <v>1.84965</v>
      </c>
      <c r="CU43">
        <v>1.959376</v>
      </c>
      <c r="CV43">
        <v>2.6840619999999999</v>
      </c>
      <c r="CW43">
        <v>1.327717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79.541048000000018</v>
      </c>
    </row>
    <row r="44" spans="1:114">
      <c r="A44" t="s">
        <v>86</v>
      </c>
      <c r="B44">
        <v>0</v>
      </c>
      <c r="C44">
        <v>40.990400000000001</v>
      </c>
      <c r="D44">
        <v>5.48</v>
      </c>
      <c r="E44">
        <v>0</v>
      </c>
      <c r="F44">
        <v>76.681799999999996</v>
      </c>
      <c r="G44">
        <v>0</v>
      </c>
      <c r="H44">
        <v>0</v>
      </c>
      <c r="I44">
        <v>98.869500000000002</v>
      </c>
      <c r="J44">
        <v>1.143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125.4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279.18</v>
      </c>
      <c r="V44">
        <v>18.140333999999999</v>
      </c>
      <c r="W44">
        <v>44.311</v>
      </c>
      <c r="X44">
        <v>98.34375</v>
      </c>
      <c r="Y44">
        <v>0</v>
      </c>
      <c r="Z44">
        <v>0</v>
      </c>
      <c r="AA44">
        <v>0</v>
      </c>
      <c r="AB44">
        <v>13.602399999999999</v>
      </c>
      <c r="AC44">
        <v>0</v>
      </c>
      <c r="AD44">
        <v>9.4322999999999997</v>
      </c>
      <c r="AE44">
        <v>0</v>
      </c>
      <c r="AF44">
        <v>9.1440000000000001</v>
      </c>
      <c r="AG44">
        <v>45.369599999999998</v>
      </c>
      <c r="AH44">
        <v>0</v>
      </c>
      <c r="AI44">
        <v>0</v>
      </c>
      <c r="AJ44">
        <v>0</v>
      </c>
      <c r="AK44">
        <v>55.23</v>
      </c>
      <c r="AL44">
        <v>2.5564</v>
      </c>
      <c r="AM44">
        <v>0</v>
      </c>
      <c r="AN44">
        <v>0.60729</v>
      </c>
      <c r="AO44">
        <v>0</v>
      </c>
      <c r="AP44">
        <v>1.1529</v>
      </c>
      <c r="AQ44">
        <v>48.905999999999999</v>
      </c>
      <c r="AR44">
        <v>3.3119999999999998</v>
      </c>
      <c r="AS44">
        <v>5.3807999999999998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79.144920000000013</v>
      </c>
      <c r="BA44">
        <f t="shared" si="1"/>
        <v>2846.7069630000001</v>
      </c>
      <c r="BD44">
        <v>4.2945000000000002</v>
      </c>
      <c r="BE44">
        <v>0</v>
      </c>
      <c r="BF44">
        <v>2.8860000000000001E-3</v>
      </c>
      <c r="BG44">
        <v>0</v>
      </c>
      <c r="BH44">
        <v>5.476E-3</v>
      </c>
      <c r="BI44">
        <v>0.85655999999999999</v>
      </c>
      <c r="BJ44">
        <v>0</v>
      </c>
      <c r="BK44">
        <v>0</v>
      </c>
      <c r="BL44">
        <v>0</v>
      </c>
      <c r="BM44">
        <v>0</v>
      </c>
      <c r="BN44">
        <v>2.0799999999999999E-2</v>
      </c>
      <c r="BO44">
        <v>2.0099999999999998</v>
      </c>
      <c r="BP44">
        <v>2.19</v>
      </c>
      <c r="BQ44">
        <v>3.4356</v>
      </c>
      <c r="BR44">
        <v>1.38E-2</v>
      </c>
      <c r="BS44">
        <v>1.65</v>
      </c>
      <c r="BT44">
        <v>0</v>
      </c>
      <c r="BU44">
        <v>2.2564039999999999</v>
      </c>
      <c r="BV44">
        <v>1.342031</v>
      </c>
      <c r="BW44">
        <v>6.3</v>
      </c>
      <c r="BX44">
        <v>4.1165500000000002</v>
      </c>
      <c r="BY44">
        <v>0.26</v>
      </c>
      <c r="BZ44">
        <v>1.9378120000000001</v>
      </c>
      <c r="CA44">
        <v>3.5120239999999998</v>
      </c>
      <c r="CB44">
        <v>1.97</v>
      </c>
      <c r="CC44">
        <v>1.47</v>
      </c>
      <c r="CD44">
        <v>0.88</v>
      </c>
      <c r="CE44">
        <v>0</v>
      </c>
      <c r="CF44">
        <v>0.17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5.3144439999999999</v>
      </c>
      <c r="CM44">
        <v>1.8703129999999999</v>
      </c>
      <c r="CN44">
        <v>1.771482</v>
      </c>
      <c r="CO44">
        <v>2.25</v>
      </c>
      <c r="CP44">
        <v>0.99528000000000005</v>
      </c>
      <c r="CQ44">
        <v>2.79379</v>
      </c>
      <c r="CR44">
        <v>2.34</v>
      </c>
      <c r="CS44">
        <v>2.4743629999999999</v>
      </c>
      <c r="CT44">
        <v>1.84965</v>
      </c>
      <c r="CU44">
        <v>1.959376</v>
      </c>
      <c r="CV44">
        <v>2.6840619999999999</v>
      </c>
      <c r="CW44">
        <v>1.327717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79.144920000000013</v>
      </c>
    </row>
    <row r="45" spans="1:114">
      <c r="A45" t="s">
        <v>87</v>
      </c>
      <c r="B45">
        <v>0</v>
      </c>
      <c r="C45">
        <v>40.990400000000001</v>
      </c>
      <c r="D45">
        <v>5.48</v>
      </c>
      <c r="E45">
        <v>0</v>
      </c>
      <c r="F45">
        <v>76.681799999999996</v>
      </c>
      <c r="G45">
        <v>0</v>
      </c>
      <c r="H45">
        <v>0</v>
      </c>
      <c r="I45">
        <v>98.869500000000002</v>
      </c>
      <c r="J45">
        <v>1.143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125.4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279.18</v>
      </c>
      <c r="V45">
        <v>18.140333999999999</v>
      </c>
      <c r="W45">
        <v>44.917999999999999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45.369599999999998</v>
      </c>
      <c r="AH45">
        <v>0</v>
      </c>
      <c r="AI45">
        <v>0</v>
      </c>
      <c r="AJ45">
        <v>0</v>
      </c>
      <c r="AK45">
        <v>55.23</v>
      </c>
      <c r="AL45">
        <v>2.5564</v>
      </c>
      <c r="AM45">
        <v>0</v>
      </c>
      <c r="AN45">
        <v>0.60729</v>
      </c>
      <c r="AO45">
        <v>0</v>
      </c>
      <c r="AP45">
        <v>1.1529</v>
      </c>
      <c r="AQ45">
        <v>32.603999999999999</v>
      </c>
      <c r="AR45">
        <v>3.3119999999999998</v>
      </c>
      <c r="AS45">
        <v>5.3807999999999998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79.13112000000001</v>
      </c>
      <c r="BA45">
        <f t="shared" si="1"/>
        <v>2807.9634629999996</v>
      </c>
      <c r="BD45">
        <v>4.2945000000000002</v>
      </c>
      <c r="BE45">
        <v>0</v>
      </c>
      <c r="BF45">
        <v>8.3619999999999996E-3</v>
      </c>
      <c r="BG45">
        <v>0</v>
      </c>
      <c r="BH45">
        <v>0</v>
      </c>
      <c r="BI45">
        <v>0.85655999999999999</v>
      </c>
      <c r="BJ45">
        <v>0</v>
      </c>
      <c r="BK45">
        <v>0</v>
      </c>
      <c r="BL45">
        <v>0</v>
      </c>
      <c r="BM45">
        <v>0</v>
      </c>
      <c r="BN45">
        <v>2.0799999999999999E-2</v>
      </c>
      <c r="BO45">
        <v>2.0099999999999998</v>
      </c>
      <c r="BP45">
        <v>2.19</v>
      </c>
      <c r="BQ45">
        <v>3.4356</v>
      </c>
      <c r="BR45">
        <v>0</v>
      </c>
      <c r="BS45">
        <v>1.65</v>
      </c>
      <c r="BT45">
        <v>0</v>
      </c>
      <c r="BU45">
        <v>2.2564039999999999</v>
      </c>
      <c r="BV45">
        <v>1.342031</v>
      </c>
      <c r="BW45">
        <v>6.3</v>
      </c>
      <c r="BX45">
        <v>4.1165500000000002</v>
      </c>
      <c r="BY45">
        <v>0.26</v>
      </c>
      <c r="BZ45">
        <v>1.9378120000000001</v>
      </c>
      <c r="CA45">
        <v>3.5120239999999998</v>
      </c>
      <c r="CB45">
        <v>1.97</v>
      </c>
      <c r="CC45">
        <v>1.47</v>
      </c>
      <c r="CD45">
        <v>0.88</v>
      </c>
      <c r="CE45">
        <v>0</v>
      </c>
      <c r="CF45">
        <v>0.17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5.3144439999999999</v>
      </c>
      <c r="CM45">
        <v>1.8703129999999999</v>
      </c>
      <c r="CN45">
        <v>1.771482</v>
      </c>
      <c r="CO45">
        <v>2.25</v>
      </c>
      <c r="CP45">
        <v>0.99528000000000005</v>
      </c>
      <c r="CQ45">
        <v>2.79379</v>
      </c>
      <c r="CR45">
        <v>2.34</v>
      </c>
      <c r="CS45">
        <v>2.4743629999999999</v>
      </c>
      <c r="CT45">
        <v>1.84965</v>
      </c>
      <c r="CU45">
        <v>1.959376</v>
      </c>
      <c r="CV45">
        <v>2.6840619999999999</v>
      </c>
      <c r="CW45">
        <v>1.327717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79.13112000000001</v>
      </c>
    </row>
    <row r="46" spans="1:114">
      <c r="A46" t="s">
        <v>88</v>
      </c>
      <c r="B46">
        <v>0</v>
      </c>
      <c r="C46">
        <v>40.990400000000001</v>
      </c>
      <c r="D46">
        <v>5.48</v>
      </c>
      <c r="E46">
        <v>0</v>
      </c>
      <c r="F46">
        <v>76.681799999999996</v>
      </c>
      <c r="G46">
        <v>0</v>
      </c>
      <c r="H46">
        <v>0</v>
      </c>
      <c r="I46">
        <v>98.869500000000002</v>
      </c>
      <c r="J46">
        <v>1.143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125.4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279.18</v>
      </c>
      <c r="V46">
        <v>18.140333999999999</v>
      </c>
      <c r="W46">
        <v>44.917999999999999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45.369599999999998</v>
      </c>
      <c r="AH46">
        <v>0</v>
      </c>
      <c r="AI46">
        <v>0</v>
      </c>
      <c r="AJ46">
        <v>0</v>
      </c>
      <c r="AK46">
        <v>55.23</v>
      </c>
      <c r="AL46">
        <v>2.5564</v>
      </c>
      <c r="AM46">
        <v>0</v>
      </c>
      <c r="AN46">
        <v>0.60729</v>
      </c>
      <c r="AO46">
        <v>0</v>
      </c>
      <c r="AP46">
        <v>1.1529</v>
      </c>
      <c r="AQ46">
        <v>32.603999999999999</v>
      </c>
      <c r="AR46">
        <v>3.3119999999999998</v>
      </c>
      <c r="AS46">
        <v>5.3807999999999998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79.13112000000001</v>
      </c>
      <c r="BA46">
        <f t="shared" si="1"/>
        <v>2807.9634629999996</v>
      </c>
      <c r="BD46">
        <v>4.2945000000000002</v>
      </c>
      <c r="BE46">
        <v>0</v>
      </c>
      <c r="BF46">
        <v>8.3619999999999996E-3</v>
      </c>
      <c r="BG46">
        <v>0</v>
      </c>
      <c r="BH46">
        <v>0</v>
      </c>
      <c r="BI46">
        <v>0.85655999999999999</v>
      </c>
      <c r="BJ46">
        <v>0</v>
      </c>
      <c r="BK46">
        <v>0</v>
      </c>
      <c r="BL46">
        <v>0</v>
      </c>
      <c r="BM46">
        <v>0</v>
      </c>
      <c r="BN46">
        <v>2.0799999999999999E-2</v>
      </c>
      <c r="BO46">
        <v>2.0099999999999998</v>
      </c>
      <c r="BP46">
        <v>2.19</v>
      </c>
      <c r="BQ46">
        <v>3.4356</v>
      </c>
      <c r="BR46">
        <v>0</v>
      </c>
      <c r="BS46">
        <v>1.65</v>
      </c>
      <c r="BT46">
        <v>0</v>
      </c>
      <c r="BU46">
        <v>2.2564039999999999</v>
      </c>
      <c r="BV46">
        <v>1.342031</v>
      </c>
      <c r="BW46">
        <v>6.3</v>
      </c>
      <c r="BX46">
        <v>4.1165500000000002</v>
      </c>
      <c r="BY46">
        <v>0.26</v>
      </c>
      <c r="BZ46">
        <v>1.9378120000000001</v>
      </c>
      <c r="CA46">
        <v>3.5120239999999998</v>
      </c>
      <c r="CB46">
        <v>1.97</v>
      </c>
      <c r="CC46">
        <v>1.47</v>
      </c>
      <c r="CD46">
        <v>0.88</v>
      </c>
      <c r="CE46">
        <v>0</v>
      </c>
      <c r="CF46">
        <v>0.17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5.3144439999999999</v>
      </c>
      <c r="CM46">
        <v>1.8703129999999999</v>
      </c>
      <c r="CN46">
        <v>1.771482</v>
      </c>
      <c r="CO46">
        <v>2.25</v>
      </c>
      <c r="CP46">
        <v>0.99528000000000005</v>
      </c>
      <c r="CQ46">
        <v>2.79379</v>
      </c>
      <c r="CR46">
        <v>2.34</v>
      </c>
      <c r="CS46">
        <v>2.4743629999999999</v>
      </c>
      <c r="CT46">
        <v>1.84965</v>
      </c>
      <c r="CU46">
        <v>1.959376</v>
      </c>
      <c r="CV46">
        <v>2.6840619999999999</v>
      </c>
      <c r="CW46">
        <v>1.327717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79.13112000000001</v>
      </c>
    </row>
    <row r="47" spans="1:114">
      <c r="A47" t="s">
        <v>89</v>
      </c>
      <c r="B47">
        <v>0</v>
      </c>
      <c r="C47">
        <v>46.470399999999998</v>
      </c>
      <c r="D47">
        <v>0</v>
      </c>
      <c r="E47">
        <v>0</v>
      </c>
      <c r="F47">
        <v>76.681799999999996</v>
      </c>
      <c r="G47">
        <v>0</v>
      </c>
      <c r="H47">
        <v>0</v>
      </c>
      <c r="I47">
        <v>98.298000000000002</v>
      </c>
      <c r="J47">
        <v>1.7144999999999999</v>
      </c>
      <c r="K47">
        <v>687.84215500000005</v>
      </c>
      <c r="L47">
        <v>656.40412500000002</v>
      </c>
      <c r="M47">
        <v>92.92</v>
      </c>
      <c r="N47">
        <v>119.15625</v>
      </c>
      <c r="O47">
        <v>124.79062500000001</v>
      </c>
      <c r="P47">
        <v>125.4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279.18</v>
      </c>
      <c r="V47">
        <v>18.140333999999999</v>
      </c>
      <c r="W47">
        <v>44.917999999999999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45.369599999999998</v>
      </c>
      <c r="AH47">
        <v>0</v>
      </c>
      <c r="AI47">
        <v>0</v>
      </c>
      <c r="AJ47">
        <v>0</v>
      </c>
      <c r="AK47">
        <v>55.23</v>
      </c>
      <c r="AL47">
        <v>2.5564</v>
      </c>
      <c r="AM47">
        <v>0</v>
      </c>
      <c r="AN47">
        <v>0.60729</v>
      </c>
      <c r="AO47">
        <v>0</v>
      </c>
      <c r="AP47">
        <v>1.1529</v>
      </c>
      <c r="AQ47">
        <v>16.302</v>
      </c>
      <c r="AR47">
        <v>3.3119999999999998</v>
      </c>
      <c r="AS47">
        <v>5.3807999999999998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79.13112000000001</v>
      </c>
      <c r="BA47">
        <f t="shared" si="1"/>
        <v>2791.6614629999999</v>
      </c>
      <c r="BD47">
        <v>4.2945000000000002</v>
      </c>
      <c r="BE47">
        <v>0</v>
      </c>
      <c r="BF47">
        <v>8.3619999999999996E-3</v>
      </c>
      <c r="BG47">
        <v>0</v>
      </c>
      <c r="BH47">
        <v>0</v>
      </c>
      <c r="BI47">
        <v>0.85655999999999999</v>
      </c>
      <c r="BJ47">
        <v>0</v>
      </c>
      <c r="BK47">
        <v>0</v>
      </c>
      <c r="BL47">
        <v>0</v>
      </c>
      <c r="BM47">
        <v>0</v>
      </c>
      <c r="BN47">
        <v>2.0799999999999999E-2</v>
      </c>
      <c r="BO47">
        <v>2.0099999999999998</v>
      </c>
      <c r="BP47">
        <v>2.19</v>
      </c>
      <c r="BQ47">
        <v>3.4356</v>
      </c>
      <c r="BR47">
        <v>0</v>
      </c>
      <c r="BS47">
        <v>1.65</v>
      </c>
      <c r="BT47">
        <v>0</v>
      </c>
      <c r="BU47">
        <v>2.2564039999999999</v>
      </c>
      <c r="BV47">
        <v>1.342031</v>
      </c>
      <c r="BW47">
        <v>6.3</v>
      </c>
      <c r="BX47">
        <v>4.1165500000000002</v>
      </c>
      <c r="BY47">
        <v>0.26</v>
      </c>
      <c r="BZ47">
        <v>1.9378120000000001</v>
      </c>
      <c r="CA47">
        <v>3.5120239999999998</v>
      </c>
      <c r="CB47">
        <v>1.97</v>
      </c>
      <c r="CC47">
        <v>1.47</v>
      </c>
      <c r="CD47">
        <v>0.88</v>
      </c>
      <c r="CE47">
        <v>0</v>
      </c>
      <c r="CF47">
        <v>0.17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5.3144439999999999</v>
      </c>
      <c r="CM47">
        <v>1.8703129999999999</v>
      </c>
      <c r="CN47">
        <v>1.771482</v>
      </c>
      <c r="CO47">
        <v>2.25</v>
      </c>
      <c r="CP47">
        <v>0.99528000000000005</v>
      </c>
      <c r="CQ47">
        <v>2.79379</v>
      </c>
      <c r="CR47">
        <v>2.34</v>
      </c>
      <c r="CS47">
        <v>2.4743629999999999</v>
      </c>
      <c r="CT47">
        <v>1.84965</v>
      </c>
      <c r="CU47">
        <v>1.959376</v>
      </c>
      <c r="CV47">
        <v>2.6840619999999999</v>
      </c>
      <c r="CW47">
        <v>1.327717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79.13112000000001</v>
      </c>
    </row>
    <row r="48" spans="1:114">
      <c r="A48" t="s">
        <v>90</v>
      </c>
      <c r="B48">
        <v>0</v>
      </c>
      <c r="C48">
        <v>46.470399999999998</v>
      </c>
      <c r="D48">
        <v>0</v>
      </c>
      <c r="E48">
        <v>0</v>
      </c>
      <c r="F48">
        <v>76.681799999999996</v>
      </c>
      <c r="G48">
        <v>0</v>
      </c>
      <c r="H48">
        <v>0</v>
      </c>
      <c r="I48">
        <v>98.298000000000002</v>
      </c>
      <c r="J48">
        <v>1.7144999999999999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125.4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279.18</v>
      </c>
      <c r="V48">
        <v>18.140333999999999</v>
      </c>
      <c r="W48">
        <v>44.917999999999999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45.369599999999998</v>
      </c>
      <c r="AH48">
        <v>0</v>
      </c>
      <c r="AI48">
        <v>0</v>
      </c>
      <c r="AJ48">
        <v>0</v>
      </c>
      <c r="AK48">
        <v>55.23</v>
      </c>
      <c r="AL48">
        <v>2.5564</v>
      </c>
      <c r="AM48">
        <v>0</v>
      </c>
      <c r="AN48">
        <v>0.60729</v>
      </c>
      <c r="AO48">
        <v>0</v>
      </c>
      <c r="AP48">
        <v>1.1529</v>
      </c>
      <c r="AQ48">
        <v>0</v>
      </c>
      <c r="AR48">
        <v>3.3119999999999998</v>
      </c>
      <c r="AS48">
        <v>5.3807999999999998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79.13112000000001</v>
      </c>
      <c r="BA48">
        <f t="shared" si="1"/>
        <v>2775.3594629999998</v>
      </c>
      <c r="BD48">
        <v>4.2945000000000002</v>
      </c>
      <c r="BE48">
        <v>0</v>
      </c>
      <c r="BF48">
        <v>8.3619999999999996E-3</v>
      </c>
      <c r="BG48">
        <v>0</v>
      </c>
      <c r="BH48">
        <v>0</v>
      </c>
      <c r="BI48">
        <v>0.85655999999999999</v>
      </c>
      <c r="BJ48">
        <v>0</v>
      </c>
      <c r="BK48">
        <v>0</v>
      </c>
      <c r="BL48">
        <v>0</v>
      </c>
      <c r="BM48">
        <v>0</v>
      </c>
      <c r="BN48">
        <v>2.0799999999999999E-2</v>
      </c>
      <c r="BO48">
        <v>2.0099999999999998</v>
      </c>
      <c r="BP48">
        <v>2.19</v>
      </c>
      <c r="BQ48">
        <v>3.4356</v>
      </c>
      <c r="BR48">
        <v>0</v>
      </c>
      <c r="BS48">
        <v>1.65</v>
      </c>
      <c r="BT48">
        <v>0</v>
      </c>
      <c r="BU48">
        <v>2.2564039999999999</v>
      </c>
      <c r="BV48">
        <v>1.342031</v>
      </c>
      <c r="BW48">
        <v>6.3</v>
      </c>
      <c r="BX48">
        <v>4.1165500000000002</v>
      </c>
      <c r="BY48">
        <v>0.26</v>
      </c>
      <c r="BZ48">
        <v>1.9378120000000001</v>
      </c>
      <c r="CA48">
        <v>3.5120239999999998</v>
      </c>
      <c r="CB48">
        <v>1.97</v>
      </c>
      <c r="CC48">
        <v>1.47</v>
      </c>
      <c r="CD48">
        <v>0.88</v>
      </c>
      <c r="CE48">
        <v>0</v>
      </c>
      <c r="CF48">
        <v>0.17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5.3144439999999999</v>
      </c>
      <c r="CM48">
        <v>1.8703129999999999</v>
      </c>
      <c r="CN48">
        <v>1.771482</v>
      </c>
      <c r="CO48">
        <v>2.25</v>
      </c>
      <c r="CP48">
        <v>0.99528000000000005</v>
      </c>
      <c r="CQ48">
        <v>2.79379</v>
      </c>
      <c r="CR48">
        <v>2.34</v>
      </c>
      <c r="CS48">
        <v>2.4743629999999999</v>
      </c>
      <c r="CT48">
        <v>1.84965</v>
      </c>
      <c r="CU48">
        <v>1.959376</v>
      </c>
      <c r="CV48">
        <v>2.6840619999999999</v>
      </c>
      <c r="CW48">
        <v>1.327717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79.13112000000001</v>
      </c>
    </row>
    <row r="49" spans="1:114">
      <c r="A49" t="s">
        <v>91</v>
      </c>
      <c r="B49">
        <v>0</v>
      </c>
      <c r="C49">
        <v>46.470399999999998</v>
      </c>
      <c r="D49">
        <v>0</v>
      </c>
      <c r="E49">
        <v>0</v>
      </c>
      <c r="F49">
        <v>76.681799999999996</v>
      </c>
      <c r="G49">
        <v>0</v>
      </c>
      <c r="H49">
        <v>0</v>
      </c>
      <c r="I49">
        <v>98.298000000000002</v>
      </c>
      <c r="J49">
        <v>1.7144999999999999</v>
      </c>
      <c r="K49">
        <v>687.84215500000005</v>
      </c>
      <c r="L49">
        <v>656.40412500000002</v>
      </c>
      <c r="M49">
        <v>92.92</v>
      </c>
      <c r="N49">
        <v>119.15625</v>
      </c>
      <c r="O49">
        <v>124.79062500000001</v>
      </c>
      <c r="P49">
        <v>125.4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279.18</v>
      </c>
      <c r="V49">
        <v>18.140333999999999</v>
      </c>
      <c r="W49">
        <v>44.311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45.369599999999998</v>
      </c>
      <c r="AH49">
        <v>0</v>
      </c>
      <c r="AI49">
        <v>0</v>
      </c>
      <c r="AJ49">
        <v>0</v>
      </c>
      <c r="AK49">
        <v>55.23</v>
      </c>
      <c r="AL49">
        <v>2.5564</v>
      </c>
      <c r="AM49">
        <v>0</v>
      </c>
      <c r="AN49">
        <v>0.62687999999999999</v>
      </c>
      <c r="AO49">
        <v>0</v>
      </c>
      <c r="AP49">
        <v>1.1529</v>
      </c>
      <c r="AQ49">
        <v>0</v>
      </c>
      <c r="AR49">
        <v>3.3119999999999998</v>
      </c>
      <c r="AS49">
        <v>5.3807999999999998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79.13112000000001</v>
      </c>
      <c r="BA49">
        <f t="shared" si="1"/>
        <v>2774.7720529999997</v>
      </c>
      <c r="BD49">
        <v>4.2945000000000002</v>
      </c>
      <c r="BE49">
        <v>0</v>
      </c>
      <c r="BF49">
        <v>8.3619999999999996E-3</v>
      </c>
      <c r="BG49">
        <v>0</v>
      </c>
      <c r="BH49">
        <v>0</v>
      </c>
      <c r="BI49">
        <v>0.85655999999999999</v>
      </c>
      <c r="BJ49">
        <v>0</v>
      </c>
      <c r="BK49">
        <v>0</v>
      </c>
      <c r="BL49">
        <v>0</v>
      </c>
      <c r="BM49">
        <v>0</v>
      </c>
      <c r="BN49">
        <v>2.0799999999999999E-2</v>
      </c>
      <c r="BO49">
        <v>2.0099999999999998</v>
      </c>
      <c r="BP49">
        <v>2.19</v>
      </c>
      <c r="BQ49">
        <v>3.4356</v>
      </c>
      <c r="BR49">
        <v>0</v>
      </c>
      <c r="BS49">
        <v>1.65</v>
      </c>
      <c r="BT49">
        <v>0</v>
      </c>
      <c r="BU49">
        <v>2.2564039999999999</v>
      </c>
      <c r="BV49">
        <v>1.342031</v>
      </c>
      <c r="BW49">
        <v>6.3</v>
      </c>
      <c r="BX49">
        <v>4.1165500000000002</v>
      </c>
      <c r="BY49">
        <v>0.26</v>
      </c>
      <c r="BZ49">
        <v>1.9378120000000001</v>
      </c>
      <c r="CA49">
        <v>3.5120239999999998</v>
      </c>
      <c r="CB49">
        <v>1.97</v>
      </c>
      <c r="CC49">
        <v>1.47</v>
      </c>
      <c r="CD49">
        <v>0.88</v>
      </c>
      <c r="CE49">
        <v>0</v>
      </c>
      <c r="CF49">
        <v>0.17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5.3144439999999999</v>
      </c>
      <c r="CM49">
        <v>1.8703129999999999</v>
      </c>
      <c r="CN49">
        <v>1.771482</v>
      </c>
      <c r="CO49">
        <v>2.25</v>
      </c>
      <c r="CP49">
        <v>0.99528000000000005</v>
      </c>
      <c r="CQ49">
        <v>2.79379</v>
      </c>
      <c r="CR49">
        <v>2.34</v>
      </c>
      <c r="CS49">
        <v>2.4743629999999999</v>
      </c>
      <c r="CT49">
        <v>1.84965</v>
      </c>
      <c r="CU49">
        <v>1.959376</v>
      </c>
      <c r="CV49">
        <v>2.6840619999999999</v>
      </c>
      <c r="CW49">
        <v>1.327717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79.13112000000001</v>
      </c>
    </row>
    <row r="50" spans="1:114">
      <c r="A50" t="s">
        <v>92</v>
      </c>
      <c r="B50">
        <v>0</v>
      </c>
      <c r="C50">
        <v>46.470399999999998</v>
      </c>
      <c r="D50">
        <v>0</v>
      </c>
      <c r="E50">
        <v>0</v>
      </c>
      <c r="F50">
        <v>76.681799999999996</v>
      </c>
      <c r="G50">
        <v>0</v>
      </c>
      <c r="H50">
        <v>0</v>
      </c>
      <c r="I50">
        <v>98.298000000000002</v>
      </c>
      <c r="J50">
        <v>1.7144999999999999</v>
      </c>
      <c r="K50">
        <v>687.84215500000005</v>
      </c>
      <c r="L50">
        <v>656.40412500000002</v>
      </c>
      <c r="M50">
        <v>92.92</v>
      </c>
      <c r="N50">
        <v>119.15625</v>
      </c>
      <c r="O50">
        <v>124.79062500000001</v>
      </c>
      <c r="P50">
        <v>125.4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279.18</v>
      </c>
      <c r="V50">
        <v>18.140333999999999</v>
      </c>
      <c r="W50">
        <v>44.311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45.369599999999998</v>
      </c>
      <c r="AH50">
        <v>0</v>
      </c>
      <c r="AI50">
        <v>0</v>
      </c>
      <c r="AJ50">
        <v>0</v>
      </c>
      <c r="AK50">
        <v>55.23</v>
      </c>
      <c r="AL50">
        <v>2.5564</v>
      </c>
      <c r="AM50">
        <v>0</v>
      </c>
      <c r="AN50">
        <v>0.62687999999999999</v>
      </c>
      <c r="AO50">
        <v>0</v>
      </c>
      <c r="AP50">
        <v>1.1529</v>
      </c>
      <c r="AQ50">
        <v>0</v>
      </c>
      <c r="AR50">
        <v>3.3119999999999998</v>
      </c>
      <c r="AS50">
        <v>5.3807999999999998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79.13112000000001</v>
      </c>
      <c r="BA50">
        <f t="shared" si="1"/>
        <v>2774.7720529999997</v>
      </c>
      <c r="BD50">
        <v>4.2945000000000002</v>
      </c>
      <c r="BE50">
        <v>0</v>
      </c>
      <c r="BF50">
        <v>8.3619999999999996E-3</v>
      </c>
      <c r="BG50">
        <v>0</v>
      </c>
      <c r="BH50">
        <v>0</v>
      </c>
      <c r="BI50">
        <v>0.85655999999999999</v>
      </c>
      <c r="BJ50">
        <v>0</v>
      </c>
      <c r="BK50">
        <v>0</v>
      </c>
      <c r="BL50">
        <v>0</v>
      </c>
      <c r="BM50">
        <v>0</v>
      </c>
      <c r="BN50">
        <v>2.0799999999999999E-2</v>
      </c>
      <c r="BO50">
        <v>2.0099999999999998</v>
      </c>
      <c r="BP50">
        <v>2.19</v>
      </c>
      <c r="BQ50">
        <v>3.4356</v>
      </c>
      <c r="BR50">
        <v>0</v>
      </c>
      <c r="BS50">
        <v>1.65</v>
      </c>
      <c r="BT50">
        <v>0</v>
      </c>
      <c r="BU50">
        <v>2.2564039999999999</v>
      </c>
      <c r="BV50">
        <v>1.342031</v>
      </c>
      <c r="BW50">
        <v>6.3</v>
      </c>
      <c r="BX50">
        <v>4.1165500000000002</v>
      </c>
      <c r="BY50">
        <v>0.26</v>
      </c>
      <c r="BZ50">
        <v>1.9378120000000001</v>
      </c>
      <c r="CA50">
        <v>3.5120239999999998</v>
      </c>
      <c r="CB50">
        <v>1.97</v>
      </c>
      <c r="CC50">
        <v>1.47</v>
      </c>
      <c r="CD50">
        <v>0.88</v>
      </c>
      <c r="CE50">
        <v>0</v>
      </c>
      <c r="CF50">
        <v>0.17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5.3144439999999999</v>
      </c>
      <c r="CM50">
        <v>1.8703129999999999</v>
      </c>
      <c r="CN50">
        <v>1.771482</v>
      </c>
      <c r="CO50">
        <v>2.25</v>
      </c>
      <c r="CP50">
        <v>0.99528000000000005</v>
      </c>
      <c r="CQ50">
        <v>2.79379</v>
      </c>
      <c r="CR50">
        <v>2.34</v>
      </c>
      <c r="CS50">
        <v>2.4743629999999999</v>
      </c>
      <c r="CT50">
        <v>1.84965</v>
      </c>
      <c r="CU50">
        <v>1.959376</v>
      </c>
      <c r="CV50">
        <v>2.6840619999999999</v>
      </c>
      <c r="CW50">
        <v>1.327717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79.13112000000001</v>
      </c>
    </row>
    <row r="51" spans="1:114">
      <c r="A51" t="s">
        <v>93</v>
      </c>
      <c r="B51">
        <v>0</v>
      </c>
      <c r="C51">
        <v>46.470399999999998</v>
      </c>
      <c r="D51">
        <v>0</v>
      </c>
      <c r="E51">
        <v>0</v>
      </c>
      <c r="F51">
        <v>76.681799999999996</v>
      </c>
      <c r="G51">
        <v>0</v>
      </c>
      <c r="H51">
        <v>0</v>
      </c>
      <c r="I51">
        <v>98.298000000000002</v>
      </c>
      <c r="J51">
        <v>1.7144999999999999</v>
      </c>
      <c r="K51">
        <v>687.84215500000005</v>
      </c>
      <c r="L51">
        <v>656.40412500000002</v>
      </c>
      <c r="M51">
        <v>92.92</v>
      </c>
      <c r="N51">
        <v>119.15625</v>
      </c>
      <c r="O51">
        <v>124.79062500000001</v>
      </c>
      <c r="P51">
        <v>125.4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279.18</v>
      </c>
      <c r="V51">
        <v>18.140333999999999</v>
      </c>
      <c r="W51">
        <v>44.917999999999999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45.369599999999998</v>
      </c>
      <c r="AH51">
        <v>0</v>
      </c>
      <c r="AI51">
        <v>0</v>
      </c>
      <c r="AJ51">
        <v>0</v>
      </c>
      <c r="AK51">
        <v>55.23</v>
      </c>
      <c r="AL51">
        <v>2.5564</v>
      </c>
      <c r="AM51">
        <v>0</v>
      </c>
      <c r="AN51">
        <v>0.62687999999999999</v>
      </c>
      <c r="AO51">
        <v>0</v>
      </c>
      <c r="AP51">
        <v>1.1529</v>
      </c>
      <c r="AQ51">
        <v>0</v>
      </c>
      <c r="AR51">
        <v>3.3119999999999998</v>
      </c>
      <c r="AS51">
        <v>5.3807999999999998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79.031120000000016</v>
      </c>
      <c r="BA51">
        <f t="shared" si="1"/>
        <v>2775.2790529999997</v>
      </c>
      <c r="BD51">
        <v>4.2945000000000002</v>
      </c>
      <c r="BE51">
        <v>0</v>
      </c>
      <c r="BF51">
        <v>8.3619999999999996E-3</v>
      </c>
      <c r="BG51">
        <v>0</v>
      </c>
      <c r="BH51">
        <v>0</v>
      </c>
      <c r="BI51">
        <v>0.85655999999999999</v>
      </c>
      <c r="BJ51">
        <v>0</v>
      </c>
      <c r="BK51">
        <v>0</v>
      </c>
      <c r="BL51">
        <v>0</v>
      </c>
      <c r="BM51">
        <v>0</v>
      </c>
      <c r="BN51">
        <v>2.0799999999999999E-2</v>
      </c>
      <c r="BO51">
        <v>2.0099999999999998</v>
      </c>
      <c r="BP51">
        <v>2.19</v>
      </c>
      <c r="BQ51">
        <v>3.4356</v>
      </c>
      <c r="BR51">
        <v>0</v>
      </c>
      <c r="BS51">
        <v>1.65</v>
      </c>
      <c r="BT51">
        <v>0</v>
      </c>
      <c r="BU51">
        <v>2.2564039999999999</v>
      </c>
      <c r="BV51">
        <v>1.342031</v>
      </c>
      <c r="BW51">
        <v>6.3</v>
      </c>
      <c r="BX51">
        <v>4.1165500000000002</v>
      </c>
      <c r="BY51">
        <v>0.26</v>
      </c>
      <c r="BZ51">
        <v>1.9378120000000001</v>
      </c>
      <c r="CA51">
        <v>3.5120239999999998</v>
      </c>
      <c r="CB51">
        <v>1.97</v>
      </c>
      <c r="CC51">
        <v>1.37</v>
      </c>
      <c r="CD51">
        <v>0.88</v>
      </c>
      <c r="CE51">
        <v>0</v>
      </c>
      <c r="CF51">
        <v>0.17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5.3144439999999999</v>
      </c>
      <c r="CM51">
        <v>1.8703129999999999</v>
      </c>
      <c r="CN51">
        <v>1.771482</v>
      </c>
      <c r="CO51">
        <v>2.25</v>
      </c>
      <c r="CP51">
        <v>0.99528000000000005</v>
      </c>
      <c r="CQ51">
        <v>2.79379</v>
      </c>
      <c r="CR51">
        <v>2.34</v>
      </c>
      <c r="CS51">
        <v>2.4743629999999999</v>
      </c>
      <c r="CT51">
        <v>1.84965</v>
      </c>
      <c r="CU51">
        <v>1.959376</v>
      </c>
      <c r="CV51">
        <v>2.6840619999999999</v>
      </c>
      <c r="CW51">
        <v>1.327717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79.031120000000016</v>
      </c>
    </row>
    <row r="52" spans="1:114">
      <c r="A52" t="s">
        <v>94</v>
      </c>
      <c r="B52">
        <v>0</v>
      </c>
      <c r="C52">
        <v>46.470399999999998</v>
      </c>
      <c r="D52">
        <v>0</v>
      </c>
      <c r="E52">
        <v>0</v>
      </c>
      <c r="F52">
        <v>76.681799999999996</v>
      </c>
      <c r="G52">
        <v>0</v>
      </c>
      <c r="H52">
        <v>0</v>
      </c>
      <c r="I52">
        <v>98.298000000000002</v>
      </c>
      <c r="J52">
        <v>1.7144999999999999</v>
      </c>
      <c r="K52">
        <v>687.84215500000005</v>
      </c>
      <c r="L52">
        <v>656.40412500000002</v>
      </c>
      <c r="M52">
        <v>92.92</v>
      </c>
      <c r="N52">
        <v>119.15625</v>
      </c>
      <c r="O52">
        <v>124.79062500000001</v>
      </c>
      <c r="P52">
        <v>125.4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279.18</v>
      </c>
      <c r="V52">
        <v>18.140333999999999</v>
      </c>
      <c r="W52">
        <v>44.917999999999999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45.369599999999998</v>
      </c>
      <c r="AH52">
        <v>0</v>
      </c>
      <c r="AI52">
        <v>0</v>
      </c>
      <c r="AJ52">
        <v>0</v>
      </c>
      <c r="AK52">
        <v>55.23</v>
      </c>
      <c r="AL52">
        <v>2.5564</v>
      </c>
      <c r="AM52">
        <v>0</v>
      </c>
      <c r="AN52">
        <v>0.62687999999999999</v>
      </c>
      <c r="AO52">
        <v>0</v>
      </c>
      <c r="AP52">
        <v>1.1529</v>
      </c>
      <c r="AQ52">
        <v>0</v>
      </c>
      <c r="AR52">
        <v>3.3119999999999998</v>
      </c>
      <c r="AS52">
        <v>5.3807999999999998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79.031120000000016</v>
      </c>
      <c r="BA52">
        <f t="shared" si="1"/>
        <v>2775.2790529999997</v>
      </c>
      <c r="BD52">
        <v>4.2945000000000002</v>
      </c>
      <c r="BE52">
        <v>0</v>
      </c>
      <c r="BF52">
        <v>8.3619999999999996E-3</v>
      </c>
      <c r="BG52">
        <v>0</v>
      </c>
      <c r="BH52">
        <v>0</v>
      </c>
      <c r="BI52">
        <v>0.85655999999999999</v>
      </c>
      <c r="BJ52">
        <v>0</v>
      </c>
      <c r="BK52">
        <v>0</v>
      </c>
      <c r="BL52">
        <v>0</v>
      </c>
      <c r="BM52">
        <v>0</v>
      </c>
      <c r="BN52">
        <v>2.0799999999999999E-2</v>
      </c>
      <c r="BO52">
        <v>2.0099999999999998</v>
      </c>
      <c r="BP52">
        <v>2.19</v>
      </c>
      <c r="BQ52">
        <v>3.4356</v>
      </c>
      <c r="BR52">
        <v>0</v>
      </c>
      <c r="BS52">
        <v>1.65</v>
      </c>
      <c r="BT52">
        <v>0</v>
      </c>
      <c r="BU52">
        <v>2.2564039999999999</v>
      </c>
      <c r="BV52">
        <v>1.342031</v>
      </c>
      <c r="BW52">
        <v>6.3</v>
      </c>
      <c r="BX52">
        <v>4.1165500000000002</v>
      </c>
      <c r="BY52">
        <v>0.26</v>
      </c>
      <c r="BZ52">
        <v>1.9378120000000001</v>
      </c>
      <c r="CA52">
        <v>3.5120239999999998</v>
      </c>
      <c r="CB52">
        <v>1.97</v>
      </c>
      <c r="CC52">
        <v>1.37</v>
      </c>
      <c r="CD52">
        <v>0.88</v>
      </c>
      <c r="CE52">
        <v>0</v>
      </c>
      <c r="CF52">
        <v>0.17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5.3144439999999999</v>
      </c>
      <c r="CM52">
        <v>1.8703129999999999</v>
      </c>
      <c r="CN52">
        <v>1.771482</v>
      </c>
      <c r="CO52">
        <v>2.25</v>
      </c>
      <c r="CP52">
        <v>0.99528000000000005</v>
      </c>
      <c r="CQ52">
        <v>2.79379</v>
      </c>
      <c r="CR52">
        <v>2.34</v>
      </c>
      <c r="CS52">
        <v>2.4743629999999999</v>
      </c>
      <c r="CT52">
        <v>1.84965</v>
      </c>
      <c r="CU52">
        <v>1.959376</v>
      </c>
      <c r="CV52">
        <v>2.6840619999999999</v>
      </c>
      <c r="CW52">
        <v>1.327717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79.031120000000016</v>
      </c>
    </row>
    <row r="53" spans="1:114">
      <c r="A53" t="s">
        <v>95</v>
      </c>
      <c r="B53">
        <v>0</v>
      </c>
      <c r="C53">
        <v>46.470399999999998</v>
      </c>
      <c r="D53">
        <v>0</v>
      </c>
      <c r="E53">
        <v>0</v>
      </c>
      <c r="F53">
        <v>76.681799999999996</v>
      </c>
      <c r="G53">
        <v>0</v>
      </c>
      <c r="H53">
        <v>0</v>
      </c>
      <c r="I53">
        <v>98.298000000000002</v>
      </c>
      <c r="J53">
        <v>1.7144999999999999</v>
      </c>
      <c r="K53">
        <v>687.84215500000005</v>
      </c>
      <c r="L53">
        <v>656.40412500000002</v>
      </c>
      <c r="M53">
        <v>92.92</v>
      </c>
      <c r="N53">
        <v>119.15625</v>
      </c>
      <c r="O53">
        <v>124.79062500000001</v>
      </c>
      <c r="P53">
        <v>125.4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279.18</v>
      </c>
      <c r="V53">
        <v>18.140333999999999</v>
      </c>
      <c r="W53">
        <v>44.917999999999999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45.369599999999998</v>
      </c>
      <c r="AH53">
        <v>0</v>
      </c>
      <c r="AI53">
        <v>0</v>
      </c>
      <c r="AJ53">
        <v>0</v>
      </c>
      <c r="AK53">
        <v>55.23</v>
      </c>
      <c r="AL53">
        <v>2.5564</v>
      </c>
      <c r="AM53">
        <v>0</v>
      </c>
      <c r="AN53">
        <v>0.62687999999999999</v>
      </c>
      <c r="AO53">
        <v>0</v>
      </c>
      <c r="AP53">
        <v>1.1529</v>
      </c>
      <c r="AQ53">
        <v>0</v>
      </c>
      <c r="AR53">
        <v>3.3119999999999998</v>
      </c>
      <c r="AS53">
        <v>5.3807999999999998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79.006087000000022</v>
      </c>
      <c r="BA53">
        <f t="shared" si="1"/>
        <v>2775.2540199999999</v>
      </c>
      <c r="BD53">
        <v>4.2945000000000002</v>
      </c>
      <c r="BE53">
        <v>0</v>
      </c>
      <c r="BF53">
        <v>8.3619999999999996E-3</v>
      </c>
      <c r="BG53">
        <v>0</v>
      </c>
      <c r="BH53">
        <v>0</v>
      </c>
      <c r="BI53">
        <v>0.85655999999999999</v>
      </c>
      <c r="BJ53">
        <v>0</v>
      </c>
      <c r="BK53">
        <v>0</v>
      </c>
      <c r="BL53">
        <v>0</v>
      </c>
      <c r="BM53">
        <v>0</v>
      </c>
      <c r="BN53">
        <v>2.0799999999999999E-2</v>
      </c>
      <c r="BO53">
        <v>2.0099999999999998</v>
      </c>
      <c r="BP53">
        <v>2.19</v>
      </c>
      <c r="BQ53">
        <v>3.4356</v>
      </c>
      <c r="BR53">
        <v>0</v>
      </c>
      <c r="BS53">
        <v>1.65</v>
      </c>
      <c r="BT53">
        <v>0</v>
      </c>
      <c r="BU53">
        <v>2.2564039999999999</v>
      </c>
      <c r="BV53">
        <v>1.342031</v>
      </c>
      <c r="BW53">
        <v>6.3</v>
      </c>
      <c r="BX53">
        <v>4.1165500000000002</v>
      </c>
      <c r="BY53">
        <v>0.26</v>
      </c>
      <c r="BZ53">
        <v>1.9378120000000001</v>
      </c>
      <c r="CA53">
        <v>3.5120239999999998</v>
      </c>
      <c r="CB53">
        <v>1.97</v>
      </c>
      <c r="CC53">
        <v>1.37</v>
      </c>
      <c r="CD53">
        <v>0.88</v>
      </c>
      <c r="CE53">
        <v>0</v>
      </c>
      <c r="CF53">
        <v>0.17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5.3144439999999999</v>
      </c>
      <c r="CM53">
        <v>1.8703129999999999</v>
      </c>
      <c r="CN53">
        <v>1.771482</v>
      </c>
      <c r="CO53">
        <v>2.25</v>
      </c>
      <c r="CP53">
        <v>0.99528000000000005</v>
      </c>
      <c r="CQ53">
        <v>2.79379</v>
      </c>
      <c r="CR53">
        <v>2.34</v>
      </c>
      <c r="CS53">
        <v>2.4493299999999998</v>
      </c>
      <c r="CT53">
        <v>1.84965</v>
      </c>
      <c r="CU53">
        <v>1.959376</v>
      </c>
      <c r="CV53">
        <v>2.6840619999999999</v>
      </c>
      <c r="CW53">
        <v>1.327717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79.006087000000022</v>
      </c>
    </row>
    <row r="54" spans="1:114">
      <c r="A54" t="s">
        <v>96</v>
      </c>
      <c r="B54">
        <v>0</v>
      </c>
      <c r="C54">
        <v>46.470399999999998</v>
      </c>
      <c r="D54">
        <v>0</v>
      </c>
      <c r="E54">
        <v>0</v>
      </c>
      <c r="F54">
        <v>76.681799999999996</v>
      </c>
      <c r="G54">
        <v>0</v>
      </c>
      <c r="H54">
        <v>0</v>
      </c>
      <c r="I54">
        <v>98.298000000000002</v>
      </c>
      <c r="J54">
        <v>1.7144999999999999</v>
      </c>
      <c r="K54">
        <v>687.84215500000005</v>
      </c>
      <c r="L54">
        <v>656.40412500000002</v>
      </c>
      <c r="M54">
        <v>92.92</v>
      </c>
      <c r="N54">
        <v>119.15625</v>
      </c>
      <c r="O54">
        <v>124.79062500000001</v>
      </c>
      <c r="P54">
        <v>125.4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279.18</v>
      </c>
      <c r="V54">
        <v>18.140333999999999</v>
      </c>
      <c r="W54">
        <v>44.917999999999999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45.369599999999998</v>
      </c>
      <c r="AH54">
        <v>0</v>
      </c>
      <c r="AI54">
        <v>0</v>
      </c>
      <c r="AJ54">
        <v>0</v>
      </c>
      <c r="AK54">
        <v>55.23</v>
      </c>
      <c r="AL54">
        <v>2.5564</v>
      </c>
      <c r="AM54">
        <v>0</v>
      </c>
      <c r="AN54">
        <v>0.62687999999999999</v>
      </c>
      <c r="AO54">
        <v>0</v>
      </c>
      <c r="AP54">
        <v>1.1529</v>
      </c>
      <c r="AQ54">
        <v>0</v>
      </c>
      <c r="AR54">
        <v>3.3119999999999998</v>
      </c>
      <c r="AS54">
        <v>5.3807999999999998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78.94608700000002</v>
      </c>
      <c r="BA54">
        <f t="shared" si="1"/>
        <v>2775.1940199999995</v>
      </c>
      <c r="BD54">
        <v>4.2945000000000002</v>
      </c>
      <c r="BE54">
        <v>0</v>
      </c>
      <c r="BF54">
        <v>8.3619999999999996E-3</v>
      </c>
      <c r="BG54">
        <v>0</v>
      </c>
      <c r="BH54">
        <v>0</v>
      </c>
      <c r="BI54">
        <v>0.85655999999999999</v>
      </c>
      <c r="BJ54">
        <v>0</v>
      </c>
      <c r="BK54">
        <v>0</v>
      </c>
      <c r="BL54">
        <v>0</v>
      </c>
      <c r="BM54">
        <v>0</v>
      </c>
      <c r="BN54">
        <v>2.0799999999999999E-2</v>
      </c>
      <c r="BO54">
        <v>2.0099999999999998</v>
      </c>
      <c r="BP54">
        <v>2.19</v>
      </c>
      <c r="BQ54">
        <v>3.4356</v>
      </c>
      <c r="BR54">
        <v>0</v>
      </c>
      <c r="BS54">
        <v>1.65</v>
      </c>
      <c r="BT54">
        <v>0</v>
      </c>
      <c r="BU54">
        <v>2.2564039999999999</v>
      </c>
      <c r="BV54">
        <v>1.342031</v>
      </c>
      <c r="BW54">
        <v>6.3</v>
      </c>
      <c r="BX54">
        <v>4.1165500000000002</v>
      </c>
      <c r="BY54">
        <v>0.26</v>
      </c>
      <c r="BZ54">
        <v>1.9378120000000001</v>
      </c>
      <c r="CA54">
        <v>3.5120239999999998</v>
      </c>
      <c r="CB54">
        <v>1.97</v>
      </c>
      <c r="CC54">
        <v>1.33</v>
      </c>
      <c r="CD54">
        <v>0.86</v>
      </c>
      <c r="CE54">
        <v>0</v>
      </c>
      <c r="CF54">
        <v>0.17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5.3144439999999999</v>
      </c>
      <c r="CM54">
        <v>1.8703129999999999</v>
      </c>
      <c r="CN54">
        <v>1.771482</v>
      </c>
      <c r="CO54">
        <v>2.25</v>
      </c>
      <c r="CP54">
        <v>0.99528000000000005</v>
      </c>
      <c r="CQ54">
        <v>2.79379</v>
      </c>
      <c r="CR54">
        <v>2.34</v>
      </c>
      <c r="CS54">
        <v>2.4493299999999998</v>
      </c>
      <c r="CT54">
        <v>1.84965</v>
      </c>
      <c r="CU54">
        <v>1.959376</v>
      </c>
      <c r="CV54">
        <v>2.6840619999999999</v>
      </c>
      <c r="CW54">
        <v>1.327717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78.94608700000002</v>
      </c>
    </row>
    <row r="55" spans="1:114">
      <c r="A55" t="s">
        <v>97</v>
      </c>
      <c r="B55">
        <v>0</v>
      </c>
      <c r="C55">
        <v>46.470399999999998</v>
      </c>
      <c r="D55">
        <v>0</v>
      </c>
      <c r="E55">
        <v>0</v>
      </c>
      <c r="F55">
        <v>76.681799999999996</v>
      </c>
      <c r="G55">
        <v>0</v>
      </c>
      <c r="H55">
        <v>0</v>
      </c>
      <c r="I55">
        <v>98.298000000000002</v>
      </c>
      <c r="J55">
        <v>1.7144999999999999</v>
      </c>
      <c r="K55">
        <v>687.84215500000005</v>
      </c>
      <c r="L55">
        <v>656.40412500000002</v>
      </c>
      <c r="M55">
        <v>92.92</v>
      </c>
      <c r="N55">
        <v>119.15625</v>
      </c>
      <c r="O55">
        <v>124.79062500000001</v>
      </c>
      <c r="P55">
        <v>125.4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279.18</v>
      </c>
      <c r="V55">
        <v>18.140333999999999</v>
      </c>
      <c r="W55">
        <v>44.917999999999999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45.369599999999998</v>
      </c>
      <c r="AH55">
        <v>0</v>
      </c>
      <c r="AI55">
        <v>0</v>
      </c>
      <c r="AJ55">
        <v>0</v>
      </c>
      <c r="AK55">
        <v>55.23</v>
      </c>
      <c r="AL55">
        <v>2.5564</v>
      </c>
      <c r="AM55">
        <v>0</v>
      </c>
      <c r="AN55">
        <v>0.62687999999999999</v>
      </c>
      <c r="AO55">
        <v>0</v>
      </c>
      <c r="AP55">
        <v>0.51239999999999997</v>
      </c>
      <c r="AQ55">
        <v>0</v>
      </c>
      <c r="AR55">
        <v>3.3119999999999998</v>
      </c>
      <c r="AS55">
        <v>5.3807999999999998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79.275309000000021</v>
      </c>
      <c r="BA55">
        <f t="shared" si="1"/>
        <v>2774.8827419999998</v>
      </c>
      <c r="BD55">
        <v>4.2945000000000002</v>
      </c>
      <c r="BE55">
        <v>0</v>
      </c>
      <c r="BF55">
        <v>8.2880000000000002E-3</v>
      </c>
      <c r="BG55">
        <v>0</v>
      </c>
      <c r="BH55">
        <v>0</v>
      </c>
      <c r="BI55">
        <v>0.85655999999999999</v>
      </c>
      <c r="BJ55">
        <v>0</v>
      </c>
      <c r="BK55">
        <v>0</v>
      </c>
      <c r="BL55">
        <v>0</v>
      </c>
      <c r="BM55">
        <v>0</v>
      </c>
      <c r="BN55">
        <v>2.0799999999999999E-2</v>
      </c>
      <c r="BO55">
        <v>2.0099999999999998</v>
      </c>
      <c r="BP55">
        <v>2.19</v>
      </c>
      <c r="BQ55">
        <v>3.4356</v>
      </c>
      <c r="BR55">
        <v>0</v>
      </c>
      <c r="BS55">
        <v>1.65</v>
      </c>
      <c r="BT55">
        <v>0</v>
      </c>
      <c r="BU55">
        <v>2.5857000000000001</v>
      </c>
      <c r="BV55">
        <v>1.342031</v>
      </c>
      <c r="BW55">
        <v>6.3</v>
      </c>
      <c r="BX55">
        <v>4.1165500000000002</v>
      </c>
      <c r="BY55">
        <v>0.26</v>
      </c>
      <c r="BZ55">
        <v>1.9378120000000001</v>
      </c>
      <c r="CA55">
        <v>3.5120239999999998</v>
      </c>
      <c r="CB55">
        <v>1.97</v>
      </c>
      <c r="CC55">
        <v>1.33</v>
      </c>
      <c r="CD55">
        <v>0.86</v>
      </c>
      <c r="CE55">
        <v>0</v>
      </c>
      <c r="CF55">
        <v>0.17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5.3144439999999999</v>
      </c>
      <c r="CM55">
        <v>1.8703129999999999</v>
      </c>
      <c r="CN55">
        <v>1.771482</v>
      </c>
      <c r="CO55">
        <v>2.25</v>
      </c>
      <c r="CP55">
        <v>0.99528000000000005</v>
      </c>
      <c r="CQ55">
        <v>2.79379</v>
      </c>
      <c r="CR55">
        <v>2.34</v>
      </c>
      <c r="CS55">
        <v>2.4493299999999998</v>
      </c>
      <c r="CT55">
        <v>1.84965</v>
      </c>
      <c r="CU55">
        <v>1.959376</v>
      </c>
      <c r="CV55">
        <v>2.6840619999999999</v>
      </c>
      <c r="CW55">
        <v>1.327717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79.275309000000021</v>
      </c>
    </row>
    <row r="56" spans="1:114">
      <c r="A56" t="s">
        <v>98</v>
      </c>
      <c r="B56">
        <v>0</v>
      </c>
      <c r="C56">
        <v>46.470399999999998</v>
      </c>
      <c r="D56">
        <v>0</v>
      </c>
      <c r="E56">
        <v>0</v>
      </c>
      <c r="F56">
        <v>76.681799999999996</v>
      </c>
      <c r="G56">
        <v>0</v>
      </c>
      <c r="H56">
        <v>0</v>
      </c>
      <c r="I56">
        <v>98.298000000000002</v>
      </c>
      <c r="J56">
        <v>1.7144999999999999</v>
      </c>
      <c r="K56">
        <v>687.84215500000005</v>
      </c>
      <c r="L56">
        <v>656.40412500000002</v>
      </c>
      <c r="M56">
        <v>92.92</v>
      </c>
      <c r="N56">
        <v>119.15625</v>
      </c>
      <c r="O56">
        <v>124.79062500000001</v>
      </c>
      <c r="P56">
        <v>125.4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279.18</v>
      </c>
      <c r="V56">
        <v>18.140333999999999</v>
      </c>
      <c r="W56">
        <v>44.917999999999999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45.369599999999998</v>
      </c>
      <c r="AH56">
        <v>0</v>
      </c>
      <c r="AI56">
        <v>0</v>
      </c>
      <c r="AJ56">
        <v>0</v>
      </c>
      <c r="AK56">
        <v>55.23</v>
      </c>
      <c r="AL56">
        <v>2.5564</v>
      </c>
      <c r="AM56">
        <v>0</v>
      </c>
      <c r="AN56">
        <v>0.62687999999999999</v>
      </c>
      <c r="AO56">
        <v>0</v>
      </c>
      <c r="AP56">
        <v>0.51239999999999997</v>
      </c>
      <c r="AQ56">
        <v>0</v>
      </c>
      <c r="AR56">
        <v>3.3119999999999998</v>
      </c>
      <c r="AS56">
        <v>5.3807999999999998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79.351359000000016</v>
      </c>
      <c r="BA56">
        <f t="shared" si="1"/>
        <v>2774.9587919999999</v>
      </c>
      <c r="BD56">
        <v>4.2945000000000002</v>
      </c>
      <c r="BE56">
        <v>0</v>
      </c>
      <c r="BF56">
        <v>8.2880000000000002E-3</v>
      </c>
      <c r="BG56">
        <v>0</v>
      </c>
      <c r="BH56">
        <v>0</v>
      </c>
      <c r="BI56">
        <v>0.85655999999999999</v>
      </c>
      <c r="BJ56">
        <v>0</v>
      </c>
      <c r="BK56">
        <v>0</v>
      </c>
      <c r="BL56">
        <v>0</v>
      </c>
      <c r="BM56">
        <v>0</v>
      </c>
      <c r="BN56">
        <v>2.0799999999999999E-2</v>
      </c>
      <c r="BO56">
        <v>2.0099999999999998</v>
      </c>
      <c r="BP56">
        <v>2.19</v>
      </c>
      <c r="BQ56">
        <v>3.4356</v>
      </c>
      <c r="BR56">
        <v>0</v>
      </c>
      <c r="BS56">
        <v>1.65</v>
      </c>
      <c r="BT56">
        <v>0</v>
      </c>
      <c r="BU56">
        <v>2.6617500000000001</v>
      </c>
      <c r="BV56">
        <v>1.342031</v>
      </c>
      <c r="BW56">
        <v>6.3</v>
      </c>
      <c r="BX56">
        <v>4.1165500000000002</v>
      </c>
      <c r="BY56">
        <v>0.26</v>
      </c>
      <c r="BZ56">
        <v>1.9378120000000001</v>
      </c>
      <c r="CA56">
        <v>3.5120239999999998</v>
      </c>
      <c r="CB56">
        <v>1.97</v>
      </c>
      <c r="CC56">
        <v>1.33</v>
      </c>
      <c r="CD56">
        <v>0.86</v>
      </c>
      <c r="CE56">
        <v>0</v>
      </c>
      <c r="CF56">
        <v>0.17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5.3144439999999999</v>
      </c>
      <c r="CM56">
        <v>1.8703129999999999</v>
      </c>
      <c r="CN56">
        <v>1.771482</v>
      </c>
      <c r="CO56">
        <v>2.25</v>
      </c>
      <c r="CP56">
        <v>0.99528000000000005</v>
      </c>
      <c r="CQ56">
        <v>2.79379</v>
      </c>
      <c r="CR56">
        <v>2.34</v>
      </c>
      <c r="CS56">
        <v>2.4493299999999998</v>
      </c>
      <c r="CT56">
        <v>1.84965</v>
      </c>
      <c r="CU56">
        <v>1.959376</v>
      </c>
      <c r="CV56">
        <v>2.6840619999999999</v>
      </c>
      <c r="CW56">
        <v>1.327717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79.351359000000016</v>
      </c>
    </row>
    <row r="57" spans="1:114">
      <c r="A57" t="s">
        <v>99</v>
      </c>
      <c r="B57">
        <v>0</v>
      </c>
      <c r="C57">
        <v>46.470399999999998</v>
      </c>
      <c r="D57">
        <v>0</v>
      </c>
      <c r="E57">
        <v>0</v>
      </c>
      <c r="F57">
        <v>76.681799999999996</v>
      </c>
      <c r="G57">
        <v>0</v>
      </c>
      <c r="H57">
        <v>0</v>
      </c>
      <c r="I57">
        <v>98.298000000000002</v>
      </c>
      <c r="J57">
        <v>1.7144999999999999</v>
      </c>
      <c r="K57">
        <v>687.84215500000005</v>
      </c>
      <c r="L57">
        <v>656.40412500000002</v>
      </c>
      <c r="M57">
        <v>92.92</v>
      </c>
      <c r="N57">
        <v>119.15625</v>
      </c>
      <c r="O57">
        <v>124.79062500000001</v>
      </c>
      <c r="P57">
        <v>125.4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279.18</v>
      </c>
      <c r="V57">
        <v>18.140333999999999</v>
      </c>
      <c r="W57">
        <v>44.917999999999999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45.369599999999998</v>
      </c>
      <c r="AH57">
        <v>0</v>
      </c>
      <c r="AI57">
        <v>0</v>
      </c>
      <c r="AJ57">
        <v>0</v>
      </c>
      <c r="AK57">
        <v>55.23</v>
      </c>
      <c r="AL57">
        <v>2.5564</v>
      </c>
      <c r="AM57">
        <v>0</v>
      </c>
      <c r="AN57">
        <v>0.62687999999999999</v>
      </c>
      <c r="AO57">
        <v>0</v>
      </c>
      <c r="AP57">
        <v>0.51239999999999997</v>
      </c>
      <c r="AQ57">
        <v>0</v>
      </c>
      <c r="AR57">
        <v>2.2080000000000002</v>
      </c>
      <c r="AS57">
        <v>5.3807999999999998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79.427409000000011</v>
      </c>
      <c r="BA57">
        <f t="shared" si="1"/>
        <v>2773.9308419999998</v>
      </c>
      <c r="BD57">
        <v>4.2945000000000002</v>
      </c>
      <c r="BE57">
        <v>0</v>
      </c>
      <c r="BF57">
        <v>8.2880000000000002E-3</v>
      </c>
      <c r="BG57">
        <v>0</v>
      </c>
      <c r="BH57">
        <v>0</v>
      </c>
      <c r="BI57">
        <v>0.85655999999999999</v>
      </c>
      <c r="BJ57">
        <v>0</v>
      </c>
      <c r="BK57">
        <v>0</v>
      </c>
      <c r="BL57">
        <v>0</v>
      </c>
      <c r="BM57">
        <v>0</v>
      </c>
      <c r="BN57">
        <v>2.0799999999999999E-2</v>
      </c>
      <c r="BO57">
        <v>2.0099999999999998</v>
      </c>
      <c r="BP57">
        <v>2.19</v>
      </c>
      <c r="BQ57">
        <v>3.4356</v>
      </c>
      <c r="BR57">
        <v>0</v>
      </c>
      <c r="BS57">
        <v>1.65</v>
      </c>
      <c r="BT57">
        <v>0</v>
      </c>
      <c r="BU57">
        <v>2.7378</v>
      </c>
      <c r="BV57">
        <v>1.342031</v>
      </c>
      <c r="BW57">
        <v>6.3</v>
      </c>
      <c r="BX57">
        <v>4.1165500000000002</v>
      </c>
      <c r="BY57">
        <v>0.26</v>
      </c>
      <c r="BZ57">
        <v>1.9378120000000001</v>
      </c>
      <c r="CA57">
        <v>3.5120239999999998</v>
      </c>
      <c r="CB57">
        <v>1.97</v>
      </c>
      <c r="CC57">
        <v>1.33</v>
      </c>
      <c r="CD57">
        <v>0.86</v>
      </c>
      <c r="CE57">
        <v>0</v>
      </c>
      <c r="CF57">
        <v>0.17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5.3144439999999999</v>
      </c>
      <c r="CM57">
        <v>1.8703129999999999</v>
      </c>
      <c r="CN57">
        <v>1.771482</v>
      </c>
      <c r="CO57">
        <v>2.25</v>
      </c>
      <c r="CP57">
        <v>0.99528000000000005</v>
      </c>
      <c r="CQ57">
        <v>2.79379</v>
      </c>
      <c r="CR57">
        <v>2.34</v>
      </c>
      <c r="CS57">
        <v>2.4493299999999998</v>
      </c>
      <c r="CT57">
        <v>1.84965</v>
      </c>
      <c r="CU57">
        <v>1.959376</v>
      </c>
      <c r="CV57">
        <v>2.6840619999999999</v>
      </c>
      <c r="CW57">
        <v>1.327717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79.427409000000011</v>
      </c>
    </row>
    <row r="58" spans="1:114">
      <c r="A58" t="s">
        <v>100</v>
      </c>
      <c r="B58">
        <v>0</v>
      </c>
      <c r="C58">
        <v>46.470399999999998</v>
      </c>
      <c r="D58">
        <v>0</v>
      </c>
      <c r="E58">
        <v>0</v>
      </c>
      <c r="F58">
        <v>76.681799999999996</v>
      </c>
      <c r="G58">
        <v>0</v>
      </c>
      <c r="H58">
        <v>0</v>
      </c>
      <c r="I58">
        <v>98.298000000000002</v>
      </c>
      <c r="J58">
        <v>1.7144999999999999</v>
      </c>
      <c r="K58">
        <v>687.84215500000005</v>
      </c>
      <c r="L58">
        <v>656.40412500000002</v>
      </c>
      <c r="M58">
        <v>92.92</v>
      </c>
      <c r="N58">
        <v>119.15625</v>
      </c>
      <c r="O58">
        <v>124.79062500000001</v>
      </c>
      <c r="P58">
        <v>125.4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279.18</v>
      </c>
      <c r="V58">
        <v>18.140333999999999</v>
      </c>
      <c r="W58">
        <v>44.917999999999999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45.369599999999998</v>
      </c>
      <c r="AH58">
        <v>0</v>
      </c>
      <c r="AI58">
        <v>0</v>
      </c>
      <c r="AJ58">
        <v>0</v>
      </c>
      <c r="AK58">
        <v>55.23</v>
      </c>
      <c r="AL58">
        <v>2.5564</v>
      </c>
      <c r="AM58">
        <v>0</v>
      </c>
      <c r="AN58">
        <v>0.62687999999999999</v>
      </c>
      <c r="AO58">
        <v>0</v>
      </c>
      <c r="AP58">
        <v>0.51239999999999997</v>
      </c>
      <c r="AQ58">
        <v>0</v>
      </c>
      <c r="AR58">
        <v>6.6239999999999997</v>
      </c>
      <c r="AS58">
        <v>5.3807999999999998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79.503459000000021</v>
      </c>
      <c r="BA58">
        <f t="shared" si="1"/>
        <v>2778.4228919999996</v>
      </c>
      <c r="BD58">
        <v>4.2945000000000002</v>
      </c>
      <c r="BE58">
        <v>0</v>
      </c>
      <c r="BF58">
        <v>8.2880000000000002E-3</v>
      </c>
      <c r="BG58">
        <v>0</v>
      </c>
      <c r="BH58">
        <v>0</v>
      </c>
      <c r="BI58">
        <v>0.85655999999999999</v>
      </c>
      <c r="BJ58">
        <v>0</v>
      </c>
      <c r="BK58">
        <v>0</v>
      </c>
      <c r="BL58">
        <v>0</v>
      </c>
      <c r="BM58">
        <v>0</v>
      </c>
      <c r="BN58">
        <v>2.0799999999999999E-2</v>
      </c>
      <c r="BO58">
        <v>2.0099999999999998</v>
      </c>
      <c r="BP58">
        <v>2.19</v>
      </c>
      <c r="BQ58">
        <v>3.4356</v>
      </c>
      <c r="BR58">
        <v>0</v>
      </c>
      <c r="BS58">
        <v>1.65</v>
      </c>
      <c r="BT58">
        <v>0</v>
      </c>
      <c r="BU58">
        <v>2.81385</v>
      </c>
      <c r="BV58">
        <v>1.342031</v>
      </c>
      <c r="BW58">
        <v>6.3</v>
      </c>
      <c r="BX58">
        <v>4.1165500000000002</v>
      </c>
      <c r="BY58">
        <v>0.26</v>
      </c>
      <c r="BZ58">
        <v>1.9378120000000001</v>
      </c>
      <c r="CA58">
        <v>3.5120239999999998</v>
      </c>
      <c r="CB58">
        <v>1.97</v>
      </c>
      <c r="CC58">
        <v>1.33</v>
      </c>
      <c r="CD58">
        <v>0.86</v>
      </c>
      <c r="CE58">
        <v>0</v>
      </c>
      <c r="CF58">
        <v>0.17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5.3144439999999999</v>
      </c>
      <c r="CM58">
        <v>1.8703129999999999</v>
      </c>
      <c r="CN58">
        <v>1.771482</v>
      </c>
      <c r="CO58">
        <v>2.25</v>
      </c>
      <c r="CP58">
        <v>0.99528000000000005</v>
      </c>
      <c r="CQ58">
        <v>2.79379</v>
      </c>
      <c r="CR58">
        <v>2.34</v>
      </c>
      <c r="CS58">
        <v>2.4493299999999998</v>
      </c>
      <c r="CT58">
        <v>1.84965</v>
      </c>
      <c r="CU58">
        <v>1.959376</v>
      </c>
      <c r="CV58">
        <v>2.6840619999999999</v>
      </c>
      <c r="CW58">
        <v>1.327717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79.503459000000021</v>
      </c>
    </row>
    <row r="59" spans="1:114">
      <c r="A59" t="s">
        <v>101</v>
      </c>
      <c r="B59">
        <v>0</v>
      </c>
      <c r="C59">
        <v>46.251199999999997</v>
      </c>
      <c r="D59">
        <v>0</v>
      </c>
      <c r="E59">
        <v>0</v>
      </c>
      <c r="F59">
        <v>76.681799999999996</v>
      </c>
      <c r="G59">
        <v>0</v>
      </c>
      <c r="H59">
        <v>0</v>
      </c>
      <c r="I59">
        <v>98.298000000000002</v>
      </c>
      <c r="J59">
        <v>1.7144999999999999</v>
      </c>
      <c r="K59">
        <v>687.84215500000005</v>
      </c>
      <c r="L59">
        <v>656.40412500000002</v>
      </c>
      <c r="M59">
        <v>92.92</v>
      </c>
      <c r="N59">
        <v>119.15625</v>
      </c>
      <c r="O59">
        <v>124.79062500000001</v>
      </c>
      <c r="P59">
        <v>125.4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279.18</v>
      </c>
      <c r="V59">
        <v>18.140333999999999</v>
      </c>
      <c r="W59">
        <v>44.917999999999999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45.369599999999998</v>
      </c>
      <c r="AH59">
        <v>0</v>
      </c>
      <c r="AI59">
        <v>0</v>
      </c>
      <c r="AJ59">
        <v>0</v>
      </c>
      <c r="AK59">
        <v>55.23</v>
      </c>
      <c r="AL59">
        <v>2.5564</v>
      </c>
      <c r="AM59">
        <v>0</v>
      </c>
      <c r="AN59">
        <v>0.62687999999999999</v>
      </c>
      <c r="AO59">
        <v>0</v>
      </c>
      <c r="AP59">
        <v>0.51239999999999997</v>
      </c>
      <c r="AQ59">
        <v>0</v>
      </c>
      <c r="AR59">
        <v>27.6</v>
      </c>
      <c r="AS59">
        <v>5.3807999999999998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79.619509000000008</v>
      </c>
      <c r="BA59">
        <f t="shared" si="1"/>
        <v>2799.2957419999998</v>
      </c>
      <c r="BD59">
        <v>4.2945000000000002</v>
      </c>
      <c r="BE59">
        <v>0</v>
      </c>
      <c r="BF59">
        <v>8.2880000000000002E-3</v>
      </c>
      <c r="BG59">
        <v>0</v>
      </c>
      <c r="BH59">
        <v>0</v>
      </c>
      <c r="BI59">
        <v>0.85655999999999999</v>
      </c>
      <c r="BJ59">
        <v>0</v>
      </c>
      <c r="BK59">
        <v>0</v>
      </c>
      <c r="BL59">
        <v>0</v>
      </c>
      <c r="BM59">
        <v>0</v>
      </c>
      <c r="BN59">
        <v>2.0799999999999999E-2</v>
      </c>
      <c r="BO59">
        <v>2.0099999999999998</v>
      </c>
      <c r="BP59">
        <v>2.19</v>
      </c>
      <c r="BQ59">
        <v>3.4356</v>
      </c>
      <c r="BR59">
        <v>0</v>
      </c>
      <c r="BS59">
        <v>1.65</v>
      </c>
      <c r="BT59">
        <v>0</v>
      </c>
      <c r="BU59">
        <v>2.8898999999999999</v>
      </c>
      <c r="BV59">
        <v>1.342031</v>
      </c>
      <c r="BW59">
        <v>6.3</v>
      </c>
      <c r="BX59">
        <v>4.1165500000000002</v>
      </c>
      <c r="BY59">
        <v>0.26</v>
      </c>
      <c r="BZ59">
        <v>1.9378120000000001</v>
      </c>
      <c r="CA59">
        <v>3.5120239999999998</v>
      </c>
      <c r="CB59">
        <v>1.97</v>
      </c>
      <c r="CC59">
        <v>1.33</v>
      </c>
      <c r="CD59">
        <v>0.9</v>
      </c>
      <c r="CE59">
        <v>0</v>
      </c>
      <c r="CF59">
        <v>0.17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5.3144439999999999</v>
      </c>
      <c r="CM59">
        <v>1.8703129999999999</v>
      </c>
      <c r="CN59">
        <v>1.771482</v>
      </c>
      <c r="CO59">
        <v>2.25</v>
      </c>
      <c r="CP59">
        <v>0.99528000000000005</v>
      </c>
      <c r="CQ59">
        <v>2.79379</v>
      </c>
      <c r="CR59">
        <v>2.34</v>
      </c>
      <c r="CS59">
        <v>2.4493299999999998</v>
      </c>
      <c r="CT59">
        <v>1.84965</v>
      </c>
      <c r="CU59">
        <v>1.959376</v>
      </c>
      <c r="CV59">
        <v>2.6840619999999999</v>
      </c>
      <c r="CW59">
        <v>1.327717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79.619509000000008</v>
      </c>
    </row>
    <row r="60" spans="1:114">
      <c r="A60" t="s">
        <v>102</v>
      </c>
      <c r="B60">
        <v>0</v>
      </c>
      <c r="C60">
        <v>46.251199999999997</v>
      </c>
      <c r="D60">
        <v>0</v>
      </c>
      <c r="E60">
        <v>0</v>
      </c>
      <c r="F60">
        <v>76.681799999999996</v>
      </c>
      <c r="G60">
        <v>0</v>
      </c>
      <c r="H60">
        <v>0</v>
      </c>
      <c r="I60">
        <v>98.298000000000002</v>
      </c>
      <c r="J60">
        <v>1.7144999999999999</v>
      </c>
      <c r="K60">
        <v>687.84215500000005</v>
      </c>
      <c r="L60">
        <v>656.40412500000002</v>
      </c>
      <c r="M60">
        <v>92.92</v>
      </c>
      <c r="N60">
        <v>119.15625</v>
      </c>
      <c r="O60">
        <v>124.79062500000001</v>
      </c>
      <c r="P60">
        <v>125.4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279.18</v>
      </c>
      <c r="V60">
        <v>18.140333999999999</v>
      </c>
      <c r="W60">
        <v>44.917999999999999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45.369599999999998</v>
      </c>
      <c r="AH60">
        <v>0</v>
      </c>
      <c r="AI60">
        <v>0</v>
      </c>
      <c r="AJ60">
        <v>0</v>
      </c>
      <c r="AK60">
        <v>55.23</v>
      </c>
      <c r="AL60">
        <v>2.5564</v>
      </c>
      <c r="AM60">
        <v>0</v>
      </c>
      <c r="AN60">
        <v>0.62687999999999999</v>
      </c>
      <c r="AO60">
        <v>0</v>
      </c>
      <c r="AP60">
        <v>0.51239999999999997</v>
      </c>
      <c r="AQ60">
        <v>15.84</v>
      </c>
      <c r="AR60">
        <v>27.6</v>
      </c>
      <c r="AS60">
        <v>5.3807999999999998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79.695559000000017</v>
      </c>
      <c r="BA60">
        <f t="shared" si="1"/>
        <v>2815.2117920000001</v>
      </c>
      <c r="BD60">
        <v>4.2945000000000002</v>
      </c>
      <c r="BE60">
        <v>0</v>
      </c>
      <c r="BF60">
        <v>8.2880000000000002E-3</v>
      </c>
      <c r="BG60">
        <v>0</v>
      </c>
      <c r="BH60">
        <v>0</v>
      </c>
      <c r="BI60">
        <v>0.85655999999999999</v>
      </c>
      <c r="BJ60">
        <v>0</v>
      </c>
      <c r="BK60">
        <v>0</v>
      </c>
      <c r="BL60">
        <v>0</v>
      </c>
      <c r="BM60">
        <v>0</v>
      </c>
      <c r="BN60">
        <v>2.0799999999999999E-2</v>
      </c>
      <c r="BO60">
        <v>2.0099999999999998</v>
      </c>
      <c r="BP60">
        <v>2.19</v>
      </c>
      <c r="BQ60">
        <v>3.4356</v>
      </c>
      <c r="BR60">
        <v>0</v>
      </c>
      <c r="BS60">
        <v>1.65</v>
      </c>
      <c r="BT60">
        <v>0</v>
      </c>
      <c r="BU60">
        <v>2.9659499999999999</v>
      </c>
      <c r="BV60">
        <v>1.342031</v>
      </c>
      <c r="BW60">
        <v>6.3</v>
      </c>
      <c r="BX60">
        <v>4.1165500000000002</v>
      </c>
      <c r="BY60">
        <v>0.26</v>
      </c>
      <c r="BZ60">
        <v>1.9378120000000001</v>
      </c>
      <c r="CA60">
        <v>3.5120239999999998</v>
      </c>
      <c r="CB60">
        <v>1.97</v>
      </c>
      <c r="CC60">
        <v>1.33</v>
      </c>
      <c r="CD60">
        <v>0.9</v>
      </c>
      <c r="CE60">
        <v>0</v>
      </c>
      <c r="CF60">
        <v>0.17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5.3144439999999999</v>
      </c>
      <c r="CM60">
        <v>1.8703129999999999</v>
      </c>
      <c r="CN60">
        <v>1.771482</v>
      </c>
      <c r="CO60">
        <v>2.25</v>
      </c>
      <c r="CP60">
        <v>0.99528000000000005</v>
      </c>
      <c r="CQ60">
        <v>2.79379</v>
      </c>
      <c r="CR60">
        <v>2.34</v>
      </c>
      <c r="CS60">
        <v>2.4493299999999998</v>
      </c>
      <c r="CT60">
        <v>1.84965</v>
      </c>
      <c r="CU60">
        <v>1.959376</v>
      </c>
      <c r="CV60">
        <v>2.6840619999999999</v>
      </c>
      <c r="CW60">
        <v>1.327717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79.695559000000017</v>
      </c>
    </row>
    <row r="61" spans="1:114">
      <c r="A61" t="s">
        <v>103</v>
      </c>
      <c r="B61">
        <v>0</v>
      </c>
      <c r="C61">
        <v>46.251199999999997</v>
      </c>
      <c r="D61">
        <v>0</v>
      </c>
      <c r="E61">
        <v>0</v>
      </c>
      <c r="F61">
        <v>76.681799999999996</v>
      </c>
      <c r="G61">
        <v>0</v>
      </c>
      <c r="H61">
        <v>0</v>
      </c>
      <c r="I61">
        <v>98.298000000000002</v>
      </c>
      <c r="J61">
        <v>1.7144999999999999</v>
      </c>
      <c r="K61">
        <v>687.84215500000005</v>
      </c>
      <c r="L61">
        <v>656.40412500000002</v>
      </c>
      <c r="M61">
        <v>82.82</v>
      </c>
      <c r="N61">
        <v>119.15625</v>
      </c>
      <c r="O61">
        <v>124.79062500000001</v>
      </c>
      <c r="P61">
        <v>125.4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279.18</v>
      </c>
      <c r="V61">
        <v>18.140333999999999</v>
      </c>
      <c r="W61">
        <v>44.917999999999999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45.369599999999998</v>
      </c>
      <c r="AH61">
        <v>0</v>
      </c>
      <c r="AI61">
        <v>0</v>
      </c>
      <c r="AJ61">
        <v>0</v>
      </c>
      <c r="AK61">
        <v>55.23</v>
      </c>
      <c r="AL61">
        <v>2.5564</v>
      </c>
      <c r="AM61">
        <v>0</v>
      </c>
      <c r="AN61">
        <v>0.62687999999999999</v>
      </c>
      <c r="AO61">
        <v>0</v>
      </c>
      <c r="AP61">
        <v>0.51239999999999997</v>
      </c>
      <c r="AQ61">
        <v>16.302</v>
      </c>
      <c r="AR61">
        <v>6.6239999999999997</v>
      </c>
      <c r="AS61">
        <v>5.3807999999999998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79.728981000000019</v>
      </c>
      <c r="BA61">
        <f t="shared" si="1"/>
        <v>2784.631214</v>
      </c>
      <c r="BD61">
        <v>4.2945000000000002</v>
      </c>
      <c r="BE61">
        <v>0</v>
      </c>
      <c r="BF61">
        <v>8.2880000000000002E-3</v>
      </c>
      <c r="BG61">
        <v>0</v>
      </c>
      <c r="BH61">
        <v>0</v>
      </c>
      <c r="BI61">
        <v>0.85655999999999999</v>
      </c>
      <c r="BJ61">
        <v>0</v>
      </c>
      <c r="BK61">
        <v>0</v>
      </c>
      <c r="BL61">
        <v>0</v>
      </c>
      <c r="BM61">
        <v>0</v>
      </c>
      <c r="BN61">
        <v>2.0799999999999999E-2</v>
      </c>
      <c r="BO61">
        <v>2.0099999999999998</v>
      </c>
      <c r="BP61">
        <v>2.19</v>
      </c>
      <c r="BQ61">
        <v>3.4356</v>
      </c>
      <c r="BR61">
        <v>0</v>
      </c>
      <c r="BS61">
        <v>1.65</v>
      </c>
      <c r="BT61">
        <v>0</v>
      </c>
      <c r="BU61">
        <v>2.9693719999999999</v>
      </c>
      <c r="BV61">
        <v>1.342031</v>
      </c>
      <c r="BW61">
        <v>6.3</v>
      </c>
      <c r="BX61">
        <v>4.1165500000000002</v>
      </c>
      <c r="BY61">
        <v>0.26</v>
      </c>
      <c r="BZ61">
        <v>1.9378120000000001</v>
      </c>
      <c r="CA61">
        <v>3.5120239999999998</v>
      </c>
      <c r="CB61">
        <v>1.97</v>
      </c>
      <c r="CC61">
        <v>1.36</v>
      </c>
      <c r="CD61">
        <v>0.9</v>
      </c>
      <c r="CE61">
        <v>0</v>
      </c>
      <c r="CF61">
        <v>0.17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5.3144439999999999</v>
      </c>
      <c r="CM61">
        <v>1.8703129999999999</v>
      </c>
      <c r="CN61">
        <v>1.771482</v>
      </c>
      <c r="CO61">
        <v>2.25</v>
      </c>
      <c r="CP61">
        <v>0.99528000000000005</v>
      </c>
      <c r="CQ61">
        <v>2.79379</v>
      </c>
      <c r="CR61">
        <v>2.34</v>
      </c>
      <c r="CS61">
        <v>2.4493299999999998</v>
      </c>
      <c r="CT61">
        <v>1.84965</v>
      </c>
      <c r="CU61">
        <v>1.959376</v>
      </c>
      <c r="CV61">
        <v>2.6840619999999999</v>
      </c>
      <c r="CW61">
        <v>1.327717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79.728981000000019</v>
      </c>
    </row>
    <row r="62" spans="1:114">
      <c r="A62" t="s">
        <v>104</v>
      </c>
      <c r="B62">
        <v>0</v>
      </c>
      <c r="C62">
        <v>46.251199999999997</v>
      </c>
      <c r="D62">
        <v>0</v>
      </c>
      <c r="E62">
        <v>0</v>
      </c>
      <c r="F62">
        <v>76.681799999999996</v>
      </c>
      <c r="G62">
        <v>0</v>
      </c>
      <c r="H62">
        <v>0</v>
      </c>
      <c r="I62">
        <v>98.298000000000002</v>
      </c>
      <c r="J62">
        <v>1.7144999999999999</v>
      </c>
      <c r="K62">
        <v>687.84215500000005</v>
      </c>
      <c r="L62">
        <v>656.40412500000002</v>
      </c>
      <c r="M62">
        <v>72.72</v>
      </c>
      <c r="N62">
        <v>119.15625</v>
      </c>
      <c r="O62">
        <v>124.79062500000001</v>
      </c>
      <c r="P62">
        <v>125.4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279.18</v>
      </c>
      <c r="V62">
        <v>18.140333999999999</v>
      </c>
      <c r="W62">
        <v>44.917999999999999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45.369599999999998</v>
      </c>
      <c r="AH62">
        <v>0</v>
      </c>
      <c r="AI62">
        <v>0</v>
      </c>
      <c r="AJ62">
        <v>0</v>
      </c>
      <c r="AK62">
        <v>55.23</v>
      </c>
      <c r="AL62">
        <v>2.5564</v>
      </c>
      <c r="AM62">
        <v>0</v>
      </c>
      <c r="AN62">
        <v>0.62687999999999999</v>
      </c>
      <c r="AO62">
        <v>0</v>
      </c>
      <c r="AP62">
        <v>0.51239999999999997</v>
      </c>
      <c r="AQ62">
        <v>16.763999999999999</v>
      </c>
      <c r="AR62">
        <v>3.3119999999999998</v>
      </c>
      <c r="AS62">
        <v>5.3807999999999998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79.678981000000022</v>
      </c>
      <c r="BA62">
        <f t="shared" si="1"/>
        <v>2771.631214</v>
      </c>
      <c r="BD62">
        <v>4.2945000000000002</v>
      </c>
      <c r="BE62">
        <v>0</v>
      </c>
      <c r="BF62">
        <v>8.2880000000000002E-3</v>
      </c>
      <c r="BG62">
        <v>0</v>
      </c>
      <c r="BH62">
        <v>0</v>
      </c>
      <c r="BI62">
        <v>0.85655999999999999</v>
      </c>
      <c r="BJ62">
        <v>0</v>
      </c>
      <c r="BK62">
        <v>0</v>
      </c>
      <c r="BL62">
        <v>0</v>
      </c>
      <c r="BM62">
        <v>0</v>
      </c>
      <c r="BN62">
        <v>2.0799999999999999E-2</v>
      </c>
      <c r="BO62">
        <v>2.0099999999999998</v>
      </c>
      <c r="BP62">
        <v>2.19</v>
      </c>
      <c r="BQ62">
        <v>3.4356</v>
      </c>
      <c r="BR62">
        <v>0</v>
      </c>
      <c r="BS62">
        <v>1.65</v>
      </c>
      <c r="BT62">
        <v>0</v>
      </c>
      <c r="BU62">
        <v>2.9693719999999999</v>
      </c>
      <c r="BV62">
        <v>1.342031</v>
      </c>
      <c r="BW62">
        <v>6.3</v>
      </c>
      <c r="BX62">
        <v>4.1165500000000002</v>
      </c>
      <c r="BY62">
        <v>0.26</v>
      </c>
      <c r="BZ62">
        <v>1.9378120000000001</v>
      </c>
      <c r="CA62">
        <v>3.5120239999999998</v>
      </c>
      <c r="CB62">
        <v>1.97</v>
      </c>
      <c r="CC62">
        <v>1.33</v>
      </c>
      <c r="CD62">
        <v>0.88</v>
      </c>
      <c r="CE62">
        <v>0</v>
      </c>
      <c r="CF62">
        <v>0.17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5.3144439999999999</v>
      </c>
      <c r="CM62">
        <v>1.8703129999999999</v>
      </c>
      <c r="CN62">
        <v>1.771482</v>
      </c>
      <c r="CO62">
        <v>2.25</v>
      </c>
      <c r="CP62">
        <v>0.99528000000000005</v>
      </c>
      <c r="CQ62">
        <v>2.79379</v>
      </c>
      <c r="CR62">
        <v>2.34</v>
      </c>
      <c r="CS62">
        <v>2.4493299999999998</v>
      </c>
      <c r="CT62">
        <v>1.84965</v>
      </c>
      <c r="CU62">
        <v>1.959376</v>
      </c>
      <c r="CV62">
        <v>2.6840619999999999</v>
      </c>
      <c r="CW62">
        <v>1.327717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79.678981000000022</v>
      </c>
    </row>
    <row r="63" spans="1:114">
      <c r="A63" t="s">
        <v>105</v>
      </c>
      <c r="B63">
        <v>0</v>
      </c>
      <c r="C63">
        <v>46.251199999999997</v>
      </c>
      <c r="D63">
        <v>0</v>
      </c>
      <c r="E63">
        <v>0</v>
      </c>
      <c r="F63">
        <v>76.681799999999996</v>
      </c>
      <c r="G63">
        <v>0</v>
      </c>
      <c r="H63">
        <v>0</v>
      </c>
      <c r="I63">
        <v>98.298000000000002</v>
      </c>
      <c r="J63">
        <v>1.7144999999999999</v>
      </c>
      <c r="K63">
        <v>687.84215500000005</v>
      </c>
      <c r="L63">
        <v>656.40412500000002</v>
      </c>
      <c r="M63">
        <v>72.72</v>
      </c>
      <c r="N63">
        <v>119.15625</v>
      </c>
      <c r="O63">
        <v>124.79062500000001</v>
      </c>
      <c r="P63">
        <v>125.4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279.18</v>
      </c>
      <c r="V63">
        <v>18.140333999999999</v>
      </c>
      <c r="W63">
        <v>44.917999999999999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45.369599999999998</v>
      </c>
      <c r="AH63">
        <v>0</v>
      </c>
      <c r="AI63">
        <v>0</v>
      </c>
      <c r="AJ63">
        <v>0</v>
      </c>
      <c r="AK63">
        <v>55.23</v>
      </c>
      <c r="AL63">
        <v>2.5564</v>
      </c>
      <c r="AM63">
        <v>0</v>
      </c>
      <c r="AN63">
        <v>0.62687999999999999</v>
      </c>
      <c r="AO63">
        <v>0</v>
      </c>
      <c r="AP63">
        <v>0.51239999999999997</v>
      </c>
      <c r="AQ63">
        <v>32.603999999999999</v>
      </c>
      <c r="AR63">
        <v>3.3119999999999998</v>
      </c>
      <c r="AS63">
        <v>5.3807999999999998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79.678981000000022</v>
      </c>
      <c r="BA63">
        <f t="shared" si="1"/>
        <v>2787.4712139999997</v>
      </c>
      <c r="BD63">
        <v>4.2945000000000002</v>
      </c>
      <c r="BE63">
        <v>0</v>
      </c>
      <c r="BF63">
        <v>8.2880000000000002E-3</v>
      </c>
      <c r="BG63">
        <v>0</v>
      </c>
      <c r="BH63">
        <v>0</v>
      </c>
      <c r="BI63">
        <v>0.85655999999999999</v>
      </c>
      <c r="BJ63">
        <v>0</v>
      </c>
      <c r="BK63">
        <v>0</v>
      </c>
      <c r="BL63">
        <v>0</v>
      </c>
      <c r="BM63">
        <v>0</v>
      </c>
      <c r="BN63">
        <v>2.0799999999999999E-2</v>
      </c>
      <c r="BO63">
        <v>2.0099999999999998</v>
      </c>
      <c r="BP63">
        <v>2.19</v>
      </c>
      <c r="BQ63">
        <v>3.4356</v>
      </c>
      <c r="BR63">
        <v>0</v>
      </c>
      <c r="BS63">
        <v>1.65</v>
      </c>
      <c r="BT63">
        <v>0</v>
      </c>
      <c r="BU63">
        <v>2.9693719999999999</v>
      </c>
      <c r="BV63">
        <v>1.342031</v>
      </c>
      <c r="BW63">
        <v>6.3</v>
      </c>
      <c r="BX63">
        <v>4.1165500000000002</v>
      </c>
      <c r="BY63">
        <v>0.26</v>
      </c>
      <c r="BZ63">
        <v>1.9378120000000001</v>
      </c>
      <c r="CA63">
        <v>3.5120239999999998</v>
      </c>
      <c r="CB63">
        <v>1.97</v>
      </c>
      <c r="CC63">
        <v>1.33</v>
      </c>
      <c r="CD63">
        <v>0.88</v>
      </c>
      <c r="CE63">
        <v>0</v>
      </c>
      <c r="CF63">
        <v>0.17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5.3144439999999999</v>
      </c>
      <c r="CM63">
        <v>1.8703129999999999</v>
      </c>
      <c r="CN63">
        <v>1.771482</v>
      </c>
      <c r="CO63">
        <v>2.25</v>
      </c>
      <c r="CP63">
        <v>0.99528000000000005</v>
      </c>
      <c r="CQ63">
        <v>2.79379</v>
      </c>
      <c r="CR63">
        <v>2.34</v>
      </c>
      <c r="CS63">
        <v>2.4493299999999998</v>
      </c>
      <c r="CT63">
        <v>1.84965</v>
      </c>
      <c r="CU63">
        <v>1.959376</v>
      </c>
      <c r="CV63">
        <v>2.6840619999999999</v>
      </c>
      <c r="CW63">
        <v>1.327717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79.678981000000022</v>
      </c>
    </row>
    <row r="64" spans="1:114">
      <c r="A64" t="s">
        <v>106</v>
      </c>
      <c r="B64">
        <v>0</v>
      </c>
      <c r="C64">
        <v>46.251199999999997</v>
      </c>
      <c r="D64">
        <v>0</v>
      </c>
      <c r="E64">
        <v>0</v>
      </c>
      <c r="F64">
        <v>76.681799999999996</v>
      </c>
      <c r="G64">
        <v>0</v>
      </c>
      <c r="H64">
        <v>0</v>
      </c>
      <c r="I64">
        <v>98.298000000000002</v>
      </c>
      <c r="J64">
        <v>1.7144999999999999</v>
      </c>
      <c r="K64">
        <v>687.84215500000005</v>
      </c>
      <c r="L64">
        <v>656.40412500000002</v>
      </c>
      <c r="M64">
        <v>72.72</v>
      </c>
      <c r="N64">
        <v>119.15625</v>
      </c>
      <c r="O64">
        <v>124.79062500000001</v>
      </c>
      <c r="P64">
        <v>125.4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279.18</v>
      </c>
      <c r="V64">
        <v>18.140333999999999</v>
      </c>
      <c r="W64">
        <v>44.917999999999999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45.369599999999998</v>
      </c>
      <c r="AH64">
        <v>0</v>
      </c>
      <c r="AI64">
        <v>0</v>
      </c>
      <c r="AJ64">
        <v>0</v>
      </c>
      <c r="AK64">
        <v>55.23</v>
      </c>
      <c r="AL64">
        <v>2.5564</v>
      </c>
      <c r="AM64">
        <v>0</v>
      </c>
      <c r="AN64">
        <v>0.62687999999999999</v>
      </c>
      <c r="AO64">
        <v>0</v>
      </c>
      <c r="AP64">
        <v>0.51239999999999997</v>
      </c>
      <c r="AQ64">
        <v>48.905999999999999</v>
      </c>
      <c r="AR64">
        <v>3.3119999999999998</v>
      </c>
      <c r="AS64">
        <v>5.3807999999999998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79.678981000000022</v>
      </c>
      <c r="BA64">
        <f t="shared" si="1"/>
        <v>2803.7732139999998</v>
      </c>
      <c r="BD64">
        <v>4.2945000000000002</v>
      </c>
      <c r="BE64">
        <v>0</v>
      </c>
      <c r="BF64">
        <v>8.2880000000000002E-3</v>
      </c>
      <c r="BG64">
        <v>0</v>
      </c>
      <c r="BH64">
        <v>0</v>
      </c>
      <c r="BI64">
        <v>0.85655999999999999</v>
      </c>
      <c r="BJ64">
        <v>0</v>
      </c>
      <c r="BK64">
        <v>0</v>
      </c>
      <c r="BL64">
        <v>0</v>
      </c>
      <c r="BM64">
        <v>0</v>
      </c>
      <c r="BN64">
        <v>2.0799999999999999E-2</v>
      </c>
      <c r="BO64">
        <v>2.0099999999999998</v>
      </c>
      <c r="BP64">
        <v>2.19</v>
      </c>
      <c r="BQ64">
        <v>3.4356</v>
      </c>
      <c r="BR64">
        <v>0</v>
      </c>
      <c r="BS64">
        <v>1.65</v>
      </c>
      <c r="BT64">
        <v>0</v>
      </c>
      <c r="BU64">
        <v>2.9693719999999999</v>
      </c>
      <c r="BV64">
        <v>1.342031</v>
      </c>
      <c r="BW64">
        <v>6.3</v>
      </c>
      <c r="BX64">
        <v>4.1165500000000002</v>
      </c>
      <c r="BY64">
        <v>0.26</v>
      </c>
      <c r="BZ64">
        <v>1.9378120000000001</v>
      </c>
      <c r="CA64">
        <v>3.5120239999999998</v>
      </c>
      <c r="CB64">
        <v>1.97</v>
      </c>
      <c r="CC64">
        <v>1.33</v>
      </c>
      <c r="CD64">
        <v>0.88</v>
      </c>
      <c r="CE64">
        <v>0</v>
      </c>
      <c r="CF64">
        <v>0.17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5.3144439999999999</v>
      </c>
      <c r="CM64">
        <v>1.8703129999999999</v>
      </c>
      <c r="CN64">
        <v>1.771482</v>
      </c>
      <c r="CO64">
        <v>2.25</v>
      </c>
      <c r="CP64">
        <v>0.99528000000000005</v>
      </c>
      <c r="CQ64">
        <v>2.79379</v>
      </c>
      <c r="CR64">
        <v>2.34</v>
      </c>
      <c r="CS64">
        <v>2.4493299999999998</v>
      </c>
      <c r="CT64">
        <v>1.84965</v>
      </c>
      <c r="CU64">
        <v>1.959376</v>
      </c>
      <c r="CV64">
        <v>2.6840619999999999</v>
      </c>
      <c r="CW64">
        <v>1.327717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79.678981000000022</v>
      </c>
    </row>
    <row r="65" spans="1:114">
      <c r="A65" t="s">
        <v>107</v>
      </c>
      <c r="B65">
        <v>0</v>
      </c>
      <c r="C65">
        <v>46.251199999999997</v>
      </c>
      <c r="D65">
        <v>0</v>
      </c>
      <c r="E65">
        <v>0</v>
      </c>
      <c r="F65">
        <v>76.681799999999996</v>
      </c>
      <c r="G65">
        <v>0</v>
      </c>
      <c r="H65">
        <v>0</v>
      </c>
      <c r="I65">
        <v>98.298000000000002</v>
      </c>
      <c r="J65">
        <v>1.7144999999999999</v>
      </c>
      <c r="K65">
        <v>687.84215500000005</v>
      </c>
      <c r="L65">
        <v>656.40412500000002</v>
      </c>
      <c r="M65">
        <v>72.72</v>
      </c>
      <c r="N65">
        <v>119.15625</v>
      </c>
      <c r="O65">
        <v>124.79062500000001</v>
      </c>
      <c r="P65">
        <v>125.4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279.18</v>
      </c>
      <c r="V65">
        <v>18.140333999999999</v>
      </c>
      <c r="W65">
        <v>44.917999999999999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45.369599999999998</v>
      </c>
      <c r="AH65">
        <v>0</v>
      </c>
      <c r="AI65">
        <v>0</v>
      </c>
      <c r="AJ65">
        <v>0</v>
      </c>
      <c r="AK65">
        <v>55.23</v>
      </c>
      <c r="AL65">
        <v>12.782</v>
      </c>
      <c r="AM65">
        <v>0</v>
      </c>
      <c r="AN65">
        <v>0.62687999999999999</v>
      </c>
      <c r="AO65">
        <v>0</v>
      </c>
      <c r="AP65">
        <v>1.1529</v>
      </c>
      <c r="AQ65">
        <v>48.905999999999999</v>
      </c>
      <c r="AR65">
        <v>3.3119999999999998</v>
      </c>
      <c r="AS65">
        <v>5.3807999999999998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79.668191000000022</v>
      </c>
      <c r="BA65">
        <f t="shared" si="1"/>
        <v>2823.7725240000004</v>
      </c>
      <c r="BD65">
        <v>4.2945000000000002</v>
      </c>
      <c r="BE65">
        <v>0</v>
      </c>
      <c r="BF65">
        <v>8.2880000000000002E-3</v>
      </c>
      <c r="BG65">
        <v>0</v>
      </c>
      <c r="BH65">
        <v>0</v>
      </c>
      <c r="BI65">
        <v>0.85655999999999999</v>
      </c>
      <c r="BJ65">
        <v>0</v>
      </c>
      <c r="BK65">
        <v>0</v>
      </c>
      <c r="BL65">
        <v>0</v>
      </c>
      <c r="BM65">
        <v>0</v>
      </c>
      <c r="BN65">
        <v>2.0799999999999999E-2</v>
      </c>
      <c r="BO65">
        <v>2.0099999999999998</v>
      </c>
      <c r="BP65">
        <v>2.19</v>
      </c>
      <c r="BQ65">
        <v>3.4356</v>
      </c>
      <c r="BR65">
        <v>0</v>
      </c>
      <c r="BS65">
        <v>1.65</v>
      </c>
      <c r="BT65">
        <v>0</v>
      </c>
      <c r="BU65">
        <v>2.9693719999999999</v>
      </c>
      <c r="BV65">
        <v>1.342031</v>
      </c>
      <c r="BW65">
        <v>6.3</v>
      </c>
      <c r="BX65">
        <v>4.1165500000000002</v>
      </c>
      <c r="BY65">
        <v>0.26</v>
      </c>
      <c r="BZ65">
        <v>1.9378120000000001</v>
      </c>
      <c r="CA65">
        <v>3.5120239999999998</v>
      </c>
      <c r="CB65">
        <v>1.97</v>
      </c>
      <c r="CC65">
        <v>1.33</v>
      </c>
      <c r="CD65">
        <v>0.88</v>
      </c>
      <c r="CE65">
        <v>0</v>
      </c>
      <c r="CF65">
        <v>0.17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5.3144439999999999</v>
      </c>
      <c r="CM65">
        <v>1.8703129999999999</v>
      </c>
      <c r="CN65">
        <v>1.771482</v>
      </c>
      <c r="CO65">
        <v>2.25</v>
      </c>
      <c r="CP65">
        <v>0.99528000000000005</v>
      </c>
      <c r="CQ65">
        <v>2.79379</v>
      </c>
      <c r="CR65">
        <v>2.34</v>
      </c>
      <c r="CS65">
        <v>2.4385400000000002</v>
      </c>
      <c r="CT65">
        <v>1.84965</v>
      </c>
      <c r="CU65">
        <v>1.959376</v>
      </c>
      <c r="CV65">
        <v>2.6840619999999999</v>
      </c>
      <c r="CW65">
        <v>1.327717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79.668191000000022</v>
      </c>
    </row>
    <row r="66" spans="1:114">
      <c r="A66" t="s">
        <v>108</v>
      </c>
      <c r="B66">
        <v>0</v>
      </c>
      <c r="C66">
        <v>46.251199999999997</v>
      </c>
      <c r="D66">
        <v>0</v>
      </c>
      <c r="E66">
        <v>0</v>
      </c>
      <c r="F66">
        <v>76.681799999999996</v>
      </c>
      <c r="G66">
        <v>0</v>
      </c>
      <c r="H66">
        <v>0</v>
      </c>
      <c r="I66">
        <v>98.298000000000002</v>
      </c>
      <c r="J66">
        <v>1.7144999999999999</v>
      </c>
      <c r="K66">
        <v>687.84215500000005</v>
      </c>
      <c r="L66">
        <v>656.40412500000002</v>
      </c>
      <c r="M66">
        <v>72.72</v>
      </c>
      <c r="N66">
        <v>119.15625</v>
      </c>
      <c r="O66">
        <v>124.79062500000001</v>
      </c>
      <c r="P66">
        <v>125.4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279.18</v>
      </c>
      <c r="V66">
        <v>18.140333999999999</v>
      </c>
      <c r="W66">
        <v>44.917999999999999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45.369599999999998</v>
      </c>
      <c r="AH66">
        <v>0</v>
      </c>
      <c r="AI66">
        <v>0</v>
      </c>
      <c r="AJ66">
        <v>0</v>
      </c>
      <c r="AK66">
        <v>55.23</v>
      </c>
      <c r="AL66">
        <v>40.088999999999999</v>
      </c>
      <c r="AM66">
        <v>0</v>
      </c>
      <c r="AN66">
        <v>0.62687999999999999</v>
      </c>
      <c r="AO66">
        <v>0</v>
      </c>
      <c r="AP66">
        <v>1.1529</v>
      </c>
      <c r="AQ66">
        <v>48.905999999999999</v>
      </c>
      <c r="AR66">
        <v>3.3119999999999998</v>
      </c>
      <c r="AS66">
        <v>5.3807999999999998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79.668191000000022</v>
      </c>
      <c r="BA66">
        <f t="shared" si="1"/>
        <v>2851.0795240000002</v>
      </c>
      <c r="BD66">
        <v>4.2945000000000002</v>
      </c>
      <c r="BE66">
        <v>0</v>
      </c>
      <c r="BF66">
        <v>8.2880000000000002E-3</v>
      </c>
      <c r="BG66">
        <v>0</v>
      </c>
      <c r="BH66">
        <v>0</v>
      </c>
      <c r="BI66">
        <v>0.85655999999999999</v>
      </c>
      <c r="BJ66">
        <v>0</v>
      </c>
      <c r="BK66">
        <v>0</v>
      </c>
      <c r="BL66">
        <v>0</v>
      </c>
      <c r="BM66">
        <v>0</v>
      </c>
      <c r="BN66">
        <v>2.0799999999999999E-2</v>
      </c>
      <c r="BO66">
        <v>2.0099999999999998</v>
      </c>
      <c r="BP66">
        <v>2.19</v>
      </c>
      <c r="BQ66">
        <v>3.4356</v>
      </c>
      <c r="BR66">
        <v>0</v>
      </c>
      <c r="BS66">
        <v>1.65</v>
      </c>
      <c r="BT66">
        <v>0</v>
      </c>
      <c r="BU66">
        <v>2.9693719999999999</v>
      </c>
      <c r="BV66">
        <v>1.342031</v>
      </c>
      <c r="BW66">
        <v>6.3</v>
      </c>
      <c r="BX66">
        <v>4.1165500000000002</v>
      </c>
      <c r="BY66">
        <v>0.26</v>
      </c>
      <c r="BZ66">
        <v>1.9378120000000001</v>
      </c>
      <c r="CA66">
        <v>3.5120239999999998</v>
      </c>
      <c r="CB66">
        <v>1.97</v>
      </c>
      <c r="CC66">
        <v>1.33</v>
      </c>
      <c r="CD66">
        <v>0.88</v>
      </c>
      <c r="CE66">
        <v>0</v>
      </c>
      <c r="CF66">
        <v>0.17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5.3144439999999999</v>
      </c>
      <c r="CM66">
        <v>1.8703129999999999</v>
      </c>
      <c r="CN66">
        <v>1.771482</v>
      </c>
      <c r="CO66">
        <v>2.25</v>
      </c>
      <c r="CP66">
        <v>0.99528000000000005</v>
      </c>
      <c r="CQ66">
        <v>2.79379</v>
      </c>
      <c r="CR66">
        <v>2.34</v>
      </c>
      <c r="CS66">
        <v>2.4385400000000002</v>
      </c>
      <c r="CT66">
        <v>1.84965</v>
      </c>
      <c r="CU66">
        <v>1.959376</v>
      </c>
      <c r="CV66">
        <v>2.6840619999999999</v>
      </c>
      <c r="CW66">
        <v>1.327717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79.668191000000022</v>
      </c>
    </row>
    <row r="67" spans="1:114">
      <c r="A67" t="s">
        <v>109</v>
      </c>
      <c r="B67">
        <v>0</v>
      </c>
      <c r="C67">
        <v>46.251199999999997</v>
      </c>
      <c r="D67">
        <v>0</v>
      </c>
      <c r="E67">
        <v>0</v>
      </c>
      <c r="F67">
        <v>76.681799999999996</v>
      </c>
      <c r="G67">
        <v>0</v>
      </c>
      <c r="H67">
        <v>0</v>
      </c>
      <c r="I67">
        <v>98.298000000000002</v>
      </c>
      <c r="J67">
        <v>0</v>
      </c>
      <c r="K67">
        <v>687.84215500000005</v>
      </c>
      <c r="L67">
        <v>656.40412500000002</v>
      </c>
      <c r="M67">
        <v>82.82</v>
      </c>
      <c r="N67">
        <v>119.15625</v>
      </c>
      <c r="O67">
        <v>124.79062500000001</v>
      </c>
      <c r="P67">
        <v>125.4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279.18</v>
      </c>
      <c r="V67">
        <v>18.140333999999999</v>
      </c>
      <c r="W67">
        <v>44.917999999999999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45.369599999999998</v>
      </c>
      <c r="AH67">
        <v>20.516999999999999</v>
      </c>
      <c r="AI67">
        <v>0</v>
      </c>
      <c r="AJ67">
        <v>0</v>
      </c>
      <c r="AK67">
        <v>55.23</v>
      </c>
      <c r="AL67">
        <v>40.088999999999999</v>
      </c>
      <c r="AM67">
        <v>0</v>
      </c>
      <c r="AN67">
        <v>0.62687999999999999</v>
      </c>
      <c r="AO67">
        <v>0</v>
      </c>
      <c r="AP67">
        <v>4.3554000000000004</v>
      </c>
      <c r="AQ67">
        <v>48.905999999999999</v>
      </c>
      <c r="AR67">
        <v>3.3119999999999998</v>
      </c>
      <c r="AS67">
        <v>5.3807999999999998</v>
      </c>
      <c r="AT67">
        <v>11.2476</v>
      </c>
      <c r="AU67">
        <v>0</v>
      </c>
      <c r="AV67">
        <v>0</v>
      </c>
      <c r="AW67">
        <v>22.62</v>
      </c>
      <c r="AX67">
        <v>1.7144999999999999</v>
      </c>
      <c r="AY67">
        <v>0</v>
      </c>
      <c r="AZ67">
        <f t="shared" si="0"/>
        <v>79.873036000000027</v>
      </c>
      <c r="BA67">
        <f t="shared" si="1"/>
        <v>2907.7238689999995</v>
      </c>
      <c r="BD67">
        <v>4.2945000000000002</v>
      </c>
      <c r="BE67">
        <v>0</v>
      </c>
      <c r="BF67">
        <v>8.2880000000000002E-3</v>
      </c>
      <c r="BG67">
        <v>0</v>
      </c>
      <c r="BH67">
        <v>0</v>
      </c>
      <c r="BI67">
        <v>0.85655999999999999</v>
      </c>
      <c r="BJ67">
        <v>0</v>
      </c>
      <c r="BK67">
        <v>0</v>
      </c>
      <c r="BL67">
        <v>0</v>
      </c>
      <c r="BM67">
        <v>0</v>
      </c>
      <c r="BN67">
        <v>2.0639999999999999E-2</v>
      </c>
      <c r="BO67">
        <v>2.0099999999999998</v>
      </c>
      <c r="BP67">
        <v>2.19</v>
      </c>
      <c r="BQ67">
        <v>3.4356</v>
      </c>
      <c r="BR67">
        <v>0</v>
      </c>
      <c r="BS67">
        <v>1.65</v>
      </c>
      <c r="BT67">
        <v>0</v>
      </c>
      <c r="BU67">
        <v>2.9693719999999999</v>
      </c>
      <c r="BV67">
        <v>1.342031</v>
      </c>
      <c r="BW67">
        <v>6.3</v>
      </c>
      <c r="BX67">
        <v>4.1165500000000002</v>
      </c>
      <c r="BY67">
        <v>0.26</v>
      </c>
      <c r="BZ67">
        <v>1.9378120000000001</v>
      </c>
      <c r="CA67">
        <v>3.5120239999999998</v>
      </c>
      <c r="CB67">
        <v>1.97</v>
      </c>
      <c r="CC67">
        <v>1.33</v>
      </c>
      <c r="CD67">
        <v>0.88</v>
      </c>
      <c r="CE67">
        <v>0</v>
      </c>
      <c r="CF67">
        <v>0.17</v>
      </c>
      <c r="CG67">
        <v>3.77</v>
      </c>
      <c r="CH67">
        <v>0.112</v>
      </c>
      <c r="CI67">
        <v>5.34</v>
      </c>
      <c r="CJ67">
        <v>1.92</v>
      </c>
      <c r="CK67">
        <v>1.79</v>
      </c>
      <c r="CL67">
        <v>5.3144439999999999</v>
      </c>
      <c r="CM67">
        <v>1.8703129999999999</v>
      </c>
      <c r="CN67">
        <v>1.771482</v>
      </c>
      <c r="CO67">
        <v>2.25</v>
      </c>
      <c r="CP67">
        <v>0.99528000000000005</v>
      </c>
      <c r="CQ67">
        <v>2.79379</v>
      </c>
      <c r="CR67">
        <v>2.34</v>
      </c>
      <c r="CS67">
        <v>2.4385400000000002</v>
      </c>
      <c r="CT67">
        <v>1.942655</v>
      </c>
      <c r="CU67">
        <v>1.959376</v>
      </c>
      <c r="CV67">
        <v>2.6840619999999999</v>
      </c>
      <c r="CW67">
        <v>1.327717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79.873036000000027</v>
      </c>
    </row>
    <row r="68" spans="1:114">
      <c r="A68" t="s">
        <v>110</v>
      </c>
      <c r="B68">
        <v>0</v>
      </c>
      <c r="C68">
        <v>46.251199999999997</v>
      </c>
      <c r="D68">
        <v>0</v>
      </c>
      <c r="E68">
        <v>0</v>
      </c>
      <c r="F68">
        <v>76.681799999999996</v>
      </c>
      <c r="G68">
        <v>0</v>
      </c>
      <c r="H68">
        <v>0</v>
      </c>
      <c r="I68">
        <v>98.298000000000002</v>
      </c>
      <c r="J68">
        <v>0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125.4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279.18</v>
      </c>
      <c r="V68">
        <v>18.140333999999999</v>
      </c>
      <c r="W68">
        <v>44.917999999999999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18.288</v>
      </c>
      <c r="AG68">
        <v>45.369599999999998</v>
      </c>
      <c r="AH68">
        <v>48.263800000000003</v>
      </c>
      <c r="AI68">
        <v>0</v>
      </c>
      <c r="AJ68">
        <v>0</v>
      </c>
      <c r="AK68">
        <v>55.23</v>
      </c>
      <c r="AL68">
        <v>40.088999999999999</v>
      </c>
      <c r="AM68">
        <v>0</v>
      </c>
      <c r="AN68">
        <v>0.62687999999999999</v>
      </c>
      <c r="AO68">
        <v>0</v>
      </c>
      <c r="AP68">
        <v>4.3554000000000004</v>
      </c>
      <c r="AQ68">
        <v>65.207999999999998</v>
      </c>
      <c r="AR68">
        <v>3.3119999999999998</v>
      </c>
      <c r="AS68">
        <v>5.3807999999999998</v>
      </c>
      <c r="AT68">
        <v>11.2476</v>
      </c>
      <c r="AU68">
        <v>0</v>
      </c>
      <c r="AV68">
        <v>0</v>
      </c>
      <c r="AW68">
        <v>0</v>
      </c>
      <c r="AX68">
        <v>1.7144999999999999</v>
      </c>
      <c r="AY68">
        <v>0</v>
      </c>
      <c r="AZ68">
        <f t="shared" ref="AZ68:AZ98" si="3">DJ68</f>
        <v>80.147436000000027</v>
      </c>
      <c r="BA68">
        <f t="shared" ref="BA68:BA98" si="4">SUM(B68:AZ68)</f>
        <v>2939.5270690000002</v>
      </c>
      <c r="BD68">
        <v>4.2945000000000002</v>
      </c>
      <c r="BE68">
        <v>0</v>
      </c>
      <c r="BF68">
        <v>8.2880000000000002E-3</v>
      </c>
      <c r="BG68">
        <v>0</v>
      </c>
      <c r="BH68">
        <v>0</v>
      </c>
      <c r="BI68">
        <v>0.85655999999999999</v>
      </c>
      <c r="BJ68">
        <v>0</v>
      </c>
      <c r="BK68">
        <v>0</v>
      </c>
      <c r="BL68">
        <v>0</v>
      </c>
      <c r="BM68">
        <v>0</v>
      </c>
      <c r="BN68">
        <v>2.0639999999999999E-2</v>
      </c>
      <c r="BO68">
        <v>2.0099999999999998</v>
      </c>
      <c r="BP68">
        <v>2.19</v>
      </c>
      <c r="BQ68">
        <v>3.4356</v>
      </c>
      <c r="BR68">
        <v>0</v>
      </c>
      <c r="BS68">
        <v>1.65</v>
      </c>
      <c r="BT68">
        <v>0</v>
      </c>
      <c r="BU68">
        <v>2.9693719999999999</v>
      </c>
      <c r="BV68">
        <v>1.342031</v>
      </c>
      <c r="BW68">
        <v>6.3</v>
      </c>
      <c r="BX68">
        <v>4.1165500000000002</v>
      </c>
      <c r="BY68">
        <v>0.26</v>
      </c>
      <c r="BZ68">
        <v>1.9378120000000001</v>
      </c>
      <c r="CA68">
        <v>3.5120239999999998</v>
      </c>
      <c r="CB68">
        <v>1.97</v>
      </c>
      <c r="CC68">
        <v>1.33</v>
      </c>
      <c r="CD68">
        <v>0.88</v>
      </c>
      <c r="CE68">
        <v>0</v>
      </c>
      <c r="CF68">
        <v>0.17</v>
      </c>
      <c r="CG68">
        <v>3.77</v>
      </c>
      <c r="CH68">
        <v>0.38640000000000002</v>
      </c>
      <c r="CI68">
        <v>5.34</v>
      </c>
      <c r="CJ68">
        <v>1.92</v>
      </c>
      <c r="CK68">
        <v>1.79</v>
      </c>
      <c r="CL68">
        <v>5.3144439999999999</v>
      </c>
      <c r="CM68">
        <v>1.8703129999999999</v>
      </c>
      <c r="CN68">
        <v>1.771482</v>
      </c>
      <c r="CO68">
        <v>2.25</v>
      </c>
      <c r="CP68">
        <v>0.99528000000000005</v>
      </c>
      <c r="CQ68">
        <v>2.79379</v>
      </c>
      <c r="CR68">
        <v>2.34</v>
      </c>
      <c r="CS68">
        <v>2.4385400000000002</v>
      </c>
      <c r="CT68">
        <v>1.942655</v>
      </c>
      <c r="CU68">
        <v>1.959376</v>
      </c>
      <c r="CV68">
        <v>2.6840619999999999</v>
      </c>
      <c r="CW68">
        <v>1.327717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80.147436000000027</v>
      </c>
    </row>
    <row r="69" spans="1:114">
      <c r="A69" t="s">
        <v>111</v>
      </c>
      <c r="B69">
        <v>0</v>
      </c>
      <c r="C69">
        <v>46.251199999999997</v>
      </c>
      <c r="D69">
        <v>0</v>
      </c>
      <c r="E69">
        <v>0</v>
      </c>
      <c r="F69">
        <v>76.681799999999996</v>
      </c>
      <c r="G69">
        <v>0</v>
      </c>
      <c r="H69">
        <v>0</v>
      </c>
      <c r="I69">
        <v>98.298000000000002</v>
      </c>
      <c r="J69">
        <v>0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125.4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279.18</v>
      </c>
      <c r="V69">
        <v>18.140333999999999</v>
      </c>
      <c r="W69">
        <v>44.917999999999999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8.8855000000000004</v>
      </c>
      <c r="AE69">
        <v>0</v>
      </c>
      <c r="AF69">
        <v>18.288</v>
      </c>
      <c r="AG69">
        <v>45.369599999999998</v>
      </c>
      <c r="AH69">
        <v>48.263800000000003</v>
      </c>
      <c r="AI69">
        <v>0</v>
      </c>
      <c r="AJ69">
        <v>0</v>
      </c>
      <c r="AK69">
        <v>55.23</v>
      </c>
      <c r="AL69">
        <v>40.088999999999999</v>
      </c>
      <c r="AM69">
        <v>0</v>
      </c>
      <c r="AN69">
        <v>0.62687999999999999</v>
      </c>
      <c r="AO69">
        <v>0</v>
      </c>
      <c r="AP69">
        <v>4.3554000000000004</v>
      </c>
      <c r="AQ69">
        <v>65.207999999999998</v>
      </c>
      <c r="AR69">
        <v>3.3119999999999998</v>
      </c>
      <c r="AS69">
        <v>5.3807999999999998</v>
      </c>
      <c r="AT69">
        <v>11.2476</v>
      </c>
      <c r="AU69">
        <v>0</v>
      </c>
      <c r="AV69">
        <v>0</v>
      </c>
      <c r="AW69">
        <v>0</v>
      </c>
      <c r="AX69">
        <v>1.7144999999999999</v>
      </c>
      <c r="AY69">
        <v>0</v>
      </c>
      <c r="AZ69">
        <f t="shared" si="3"/>
        <v>80.563162000000034</v>
      </c>
      <c r="BA69">
        <f t="shared" si="4"/>
        <v>2948.8282949999998</v>
      </c>
      <c r="BD69">
        <v>4.2945000000000002</v>
      </c>
      <c r="BE69">
        <v>0</v>
      </c>
      <c r="BF69">
        <v>8.2140000000000008E-3</v>
      </c>
      <c r="BG69">
        <v>0</v>
      </c>
      <c r="BH69">
        <v>0</v>
      </c>
      <c r="BI69">
        <v>0.85655999999999999</v>
      </c>
      <c r="BJ69">
        <v>0</v>
      </c>
      <c r="BK69">
        <v>0</v>
      </c>
      <c r="BL69">
        <v>0</v>
      </c>
      <c r="BM69">
        <v>0</v>
      </c>
      <c r="BN69">
        <v>2.0639999999999999E-2</v>
      </c>
      <c r="BO69">
        <v>2.0099999999999998</v>
      </c>
      <c r="BP69">
        <v>2.19</v>
      </c>
      <c r="BQ69">
        <v>3.4356</v>
      </c>
      <c r="BR69">
        <v>0</v>
      </c>
      <c r="BS69">
        <v>1.65</v>
      </c>
      <c r="BT69">
        <v>0.4158</v>
      </c>
      <c r="BU69">
        <v>2.9693719999999999</v>
      </c>
      <c r="BV69">
        <v>1.342031</v>
      </c>
      <c r="BW69">
        <v>6.3</v>
      </c>
      <c r="BX69">
        <v>4.1165500000000002</v>
      </c>
      <c r="BY69">
        <v>0.26</v>
      </c>
      <c r="BZ69">
        <v>1.9378120000000001</v>
      </c>
      <c r="CA69">
        <v>3.5120239999999998</v>
      </c>
      <c r="CB69">
        <v>1.97</v>
      </c>
      <c r="CC69">
        <v>1.33</v>
      </c>
      <c r="CD69">
        <v>0.88</v>
      </c>
      <c r="CE69">
        <v>0</v>
      </c>
      <c r="CF69">
        <v>0.17</v>
      </c>
      <c r="CG69">
        <v>3.77</v>
      </c>
      <c r="CH69">
        <v>0.38640000000000002</v>
      </c>
      <c r="CI69">
        <v>5.34</v>
      </c>
      <c r="CJ69">
        <v>1.92</v>
      </c>
      <c r="CK69">
        <v>1.79</v>
      </c>
      <c r="CL69">
        <v>5.3144439999999999</v>
      </c>
      <c r="CM69">
        <v>1.8703129999999999</v>
      </c>
      <c r="CN69">
        <v>1.771482</v>
      </c>
      <c r="CO69">
        <v>2.25</v>
      </c>
      <c r="CP69">
        <v>0.99528000000000005</v>
      </c>
      <c r="CQ69">
        <v>2.79379</v>
      </c>
      <c r="CR69">
        <v>2.34</v>
      </c>
      <c r="CS69">
        <v>2.4385400000000002</v>
      </c>
      <c r="CT69">
        <v>1.942655</v>
      </c>
      <c r="CU69">
        <v>1.959376</v>
      </c>
      <c r="CV69">
        <v>2.6840619999999999</v>
      </c>
      <c r="CW69">
        <v>1.327717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80.563162000000034</v>
      </c>
    </row>
    <row r="70" spans="1:114">
      <c r="A70" t="s">
        <v>112</v>
      </c>
      <c r="B70">
        <v>0</v>
      </c>
      <c r="C70">
        <v>46.251199999999997</v>
      </c>
      <c r="D70">
        <v>0</v>
      </c>
      <c r="E70">
        <v>0</v>
      </c>
      <c r="F70">
        <v>76.681799999999996</v>
      </c>
      <c r="G70">
        <v>0</v>
      </c>
      <c r="H70">
        <v>0</v>
      </c>
      <c r="I70">
        <v>98.298000000000002</v>
      </c>
      <c r="J70">
        <v>0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125.4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279.18</v>
      </c>
      <c r="V70">
        <v>18.140333999999999</v>
      </c>
      <c r="W70">
        <v>44.917999999999999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10.02744</v>
      </c>
      <c r="AD70">
        <v>8.8855000000000004</v>
      </c>
      <c r="AE70">
        <v>17.011199999999999</v>
      </c>
      <c r="AF70">
        <v>18.288</v>
      </c>
      <c r="AG70">
        <v>45.369599999999998</v>
      </c>
      <c r="AH70">
        <v>72.395700000000005</v>
      </c>
      <c r="AI70">
        <v>0</v>
      </c>
      <c r="AJ70">
        <v>0</v>
      </c>
      <c r="AK70">
        <v>55.23</v>
      </c>
      <c r="AL70">
        <v>12.782</v>
      </c>
      <c r="AM70">
        <v>0</v>
      </c>
      <c r="AN70">
        <v>0.62687999999999999</v>
      </c>
      <c r="AO70">
        <v>0</v>
      </c>
      <c r="AP70">
        <v>4.3554000000000004</v>
      </c>
      <c r="AQ70">
        <v>65.207999999999998</v>
      </c>
      <c r="AR70">
        <v>3.3119999999999998</v>
      </c>
      <c r="AS70">
        <v>5.3807999999999998</v>
      </c>
      <c r="AT70">
        <v>11.2476</v>
      </c>
      <c r="AU70">
        <v>0</v>
      </c>
      <c r="AV70">
        <v>0</v>
      </c>
      <c r="AW70">
        <v>0</v>
      </c>
      <c r="AX70">
        <v>1.7144999999999999</v>
      </c>
      <c r="AY70">
        <v>0</v>
      </c>
      <c r="AZ70">
        <f t="shared" si="3"/>
        <v>81.241162000000017</v>
      </c>
      <c r="BA70">
        <f t="shared" si="4"/>
        <v>2973.3698349999995</v>
      </c>
      <c r="BD70">
        <v>4.2945000000000002</v>
      </c>
      <c r="BE70">
        <v>0</v>
      </c>
      <c r="BF70">
        <v>8.2140000000000008E-3</v>
      </c>
      <c r="BG70">
        <v>0</v>
      </c>
      <c r="BH70">
        <v>0</v>
      </c>
      <c r="BI70">
        <v>0.85655999999999999</v>
      </c>
      <c r="BJ70">
        <v>0</v>
      </c>
      <c r="BK70">
        <v>0</v>
      </c>
      <c r="BL70">
        <v>0</v>
      </c>
      <c r="BM70">
        <v>0</v>
      </c>
      <c r="BN70">
        <v>2.0639999999999999E-2</v>
      </c>
      <c r="BO70">
        <v>2.0099999999999998</v>
      </c>
      <c r="BP70">
        <v>2.19</v>
      </c>
      <c r="BQ70">
        <v>3.4356</v>
      </c>
      <c r="BR70">
        <v>6.9000000000000006E-2</v>
      </c>
      <c r="BS70">
        <v>1.65</v>
      </c>
      <c r="BT70">
        <v>0.83160000000000001</v>
      </c>
      <c r="BU70">
        <v>2.9693719999999999</v>
      </c>
      <c r="BV70">
        <v>1.342031</v>
      </c>
      <c r="BW70">
        <v>6.3</v>
      </c>
      <c r="BX70">
        <v>4.1165500000000002</v>
      </c>
      <c r="BY70">
        <v>0.26</v>
      </c>
      <c r="BZ70">
        <v>1.9378120000000001</v>
      </c>
      <c r="CA70">
        <v>3.5120239999999998</v>
      </c>
      <c r="CB70">
        <v>1.97</v>
      </c>
      <c r="CC70">
        <v>1.33</v>
      </c>
      <c r="CD70">
        <v>0.88</v>
      </c>
      <c r="CE70">
        <v>0</v>
      </c>
      <c r="CF70">
        <v>0.17</v>
      </c>
      <c r="CG70">
        <v>3.77</v>
      </c>
      <c r="CH70">
        <v>0.5796</v>
      </c>
      <c r="CI70">
        <v>5.34</v>
      </c>
      <c r="CJ70">
        <v>1.92</v>
      </c>
      <c r="CK70">
        <v>1.79</v>
      </c>
      <c r="CL70">
        <v>5.3144439999999999</v>
      </c>
      <c r="CM70">
        <v>1.8703129999999999</v>
      </c>
      <c r="CN70">
        <v>1.771482</v>
      </c>
      <c r="CO70">
        <v>2.25</v>
      </c>
      <c r="CP70">
        <v>0.99528000000000005</v>
      </c>
      <c r="CQ70">
        <v>2.79379</v>
      </c>
      <c r="CR70">
        <v>2.34</v>
      </c>
      <c r="CS70">
        <v>2.4385400000000002</v>
      </c>
      <c r="CT70">
        <v>1.942655</v>
      </c>
      <c r="CU70">
        <v>1.959376</v>
      </c>
      <c r="CV70">
        <v>2.6840619999999999</v>
      </c>
      <c r="CW70">
        <v>1.327717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81.241162000000017</v>
      </c>
    </row>
    <row r="71" spans="1:114">
      <c r="A71" t="s">
        <v>113</v>
      </c>
      <c r="B71">
        <v>0</v>
      </c>
      <c r="C71">
        <v>46.470399999999998</v>
      </c>
      <c r="D71">
        <v>0</v>
      </c>
      <c r="E71">
        <v>0</v>
      </c>
      <c r="F71">
        <v>76.681799999999996</v>
      </c>
      <c r="G71">
        <v>0</v>
      </c>
      <c r="H71">
        <v>0</v>
      </c>
      <c r="I71">
        <v>98.298000000000002</v>
      </c>
      <c r="J71">
        <v>0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125.4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279.18</v>
      </c>
      <c r="V71">
        <v>18.140333999999999</v>
      </c>
      <c r="W71">
        <v>44.917999999999999</v>
      </c>
      <c r="X71">
        <v>98.34375</v>
      </c>
      <c r="Y71">
        <v>0</v>
      </c>
      <c r="Z71">
        <v>1.1000000000000001</v>
      </c>
      <c r="AA71">
        <v>3.7919999999999998</v>
      </c>
      <c r="AB71">
        <v>2.7759999999999998</v>
      </c>
      <c r="AC71">
        <v>10.02744</v>
      </c>
      <c r="AD71">
        <v>18.864599999999999</v>
      </c>
      <c r="AE71">
        <v>34.022399999999998</v>
      </c>
      <c r="AF71">
        <v>27.431999999999999</v>
      </c>
      <c r="AG71">
        <v>45.369599999999998</v>
      </c>
      <c r="AH71">
        <v>96.527600000000007</v>
      </c>
      <c r="AI71">
        <v>0</v>
      </c>
      <c r="AJ71">
        <v>0</v>
      </c>
      <c r="AK71">
        <v>55.23</v>
      </c>
      <c r="AL71">
        <v>2.5564</v>
      </c>
      <c r="AM71">
        <v>2.758</v>
      </c>
      <c r="AN71">
        <v>0.60729</v>
      </c>
      <c r="AO71">
        <v>0</v>
      </c>
      <c r="AP71">
        <v>4.3554000000000004</v>
      </c>
      <c r="AQ71">
        <v>65.207999999999998</v>
      </c>
      <c r="AR71">
        <v>3.3119999999999998</v>
      </c>
      <c r="AS71">
        <v>5.3807999999999998</v>
      </c>
      <c r="AT71">
        <v>11.2476</v>
      </c>
      <c r="AU71">
        <v>0</v>
      </c>
      <c r="AV71">
        <v>0</v>
      </c>
      <c r="AW71">
        <v>0</v>
      </c>
      <c r="AX71">
        <v>1.7144999999999999</v>
      </c>
      <c r="AY71">
        <v>0</v>
      </c>
      <c r="AZ71">
        <f t="shared" si="3"/>
        <v>81.865364000000014</v>
      </c>
      <c r="BA71">
        <f t="shared" si="4"/>
        <v>3034.6602469999989</v>
      </c>
      <c r="BD71">
        <v>4.2945000000000002</v>
      </c>
      <c r="BE71">
        <v>0</v>
      </c>
      <c r="BF71">
        <v>8.2880000000000002E-3</v>
      </c>
      <c r="BG71">
        <v>0</v>
      </c>
      <c r="BH71">
        <v>0</v>
      </c>
      <c r="BI71">
        <v>0.85655999999999999</v>
      </c>
      <c r="BJ71">
        <v>0</v>
      </c>
      <c r="BK71">
        <v>0</v>
      </c>
      <c r="BL71">
        <v>0</v>
      </c>
      <c r="BM71">
        <v>0</v>
      </c>
      <c r="BN71">
        <v>2.0639999999999999E-2</v>
      </c>
      <c r="BO71">
        <v>2.0099999999999998</v>
      </c>
      <c r="BP71">
        <v>2.19</v>
      </c>
      <c r="BQ71">
        <v>3.4356</v>
      </c>
      <c r="BR71">
        <v>0.49992799999999998</v>
      </c>
      <c r="BS71">
        <v>1.65</v>
      </c>
      <c r="BT71">
        <v>0.83160000000000001</v>
      </c>
      <c r="BU71">
        <v>2.9693719999999999</v>
      </c>
      <c r="BV71">
        <v>1.342031</v>
      </c>
      <c r="BW71">
        <v>6.3</v>
      </c>
      <c r="BX71">
        <v>4.1165500000000002</v>
      </c>
      <c r="BY71">
        <v>0.26</v>
      </c>
      <c r="BZ71">
        <v>1.9378120000000001</v>
      </c>
      <c r="CA71">
        <v>3.5120239999999998</v>
      </c>
      <c r="CB71">
        <v>1.97</v>
      </c>
      <c r="CC71">
        <v>1.33</v>
      </c>
      <c r="CD71">
        <v>0.88</v>
      </c>
      <c r="CE71">
        <v>0</v>
      </c>
      <c r="CF71">
        <v>0.17</v>
      </c>
      <c r="CG71">
        <v>3.77</v>
      </c>
      <c r="CH71">
        <v>0.77280000000000004</v>
      </c>
      <c r="CI71">
        <v>5.34</v>
      </c>
      <c r="CJ71">
        <v>1.92</v>
      </c>
      <c r="CK71">
        <v>1.79</v>
      </c>
      <c r="CL71">
        <v>5.3144439999999999</v>
      </c>
      <c r="CM71">
        <v>1.8703129999999999</v>
      </c>
      <c r="CN71">
        <v>1.771482</v>
      </c>
      <c r="CO71">
        <v>2.25</v>
      </c>
      <c r="CP71">
        <v>0.99528000000000005</v>
      </c>
      <c r="CQ71">
        <v>2.79379</v>
      </c>
      <c r="CR71">
        <v>2.34</v>
      </c>
      <c r="CS71">
        <v>2.4385400000000002</v>
      </c>
      <c r="CT71">
        <v>1.942655</v>
      </c>
      <c r="CU71">
        <v>1.959376</v>
      </c>
      <c r="CV71">
        <v>2.6840619999999999</v>
      </c>
      <c r="CW71">
        <v>1.327717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81.865364000000014</v>
      </c>
    </row>
    <row r="72" spans="1:114">
      <c r="A72" t="s">
        <v>114</v>
      </c>
      <c r="B72">
        <v>0</v>
      </c>
      <c r="C72">
        <v>46.470399999999998</v>
      </c>
      <c r="D72">
        <v>0</v>
      </c>
      <c r="E72">
        <v>0</v>
      </c>
      <c r="F72">
        <v>76.681799999999996</v>
      </c>
      <c r="G72">
        <v>0</v>
      </c>
      <c r="H72">
        <v>0</v>
      </c>
      <c r="I72">
        <v>98.298000000000002</v>
      </c>
      <c r="J72">
        <v>0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125.4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279.18</v>
      </c>
      <c r="V72">
        <v>18.140333999999999</v>
      </c>
      <c r="W72">
        <v>44.917999999999999</v>
      </c>
      <c r="X72">
        <v>98.34375</v>
      </c>
      <c r="Y72">
        <v>0</v>
      </c>
      <c r="Z72">
        <v>7.15</v>
      </c>
      <c r="AA72">
        <v>17.774999999999999</v>
      </c>
      <c r="AB72">
        <v>13.602399999999999</v>
      </c>
      <c r="AC72">
        <v>20.074670999999999</v>
      </c>
      <c r="AD72">
        <v>28.296900000000001</v>
      </c>
      <c r="AE72">
        <v>34.022399999999998</v>
      </c>
      <c r="AF72">
        <v>27.431999999999999</v>
      </c>
      <c r="AG72">
        <v>45.369599999999998</v>
      </c>
      <c r="AH72">
        <v>120.65949999999999</v>
      </c>
      <c r="AI72">
        <v>3.9569999999999999</v>
      </c>
      <c r="AJ72">
        <v>0</v>
      </c>
      <c r="AK72">
        <v>55.23</v>
      </c>
      <c r="AL72">
        <v>2.5564</v>
      </c>
      <c r="AM72">
        <v>5.1022999999999996</v>
      </c>
      <c r="AN72">
        <v>0.60729</v>
      </c>
      <c r="AO72">
        <v>0</v>
      </c>
      <c r="AP72">
        <v>4.3554000000000004</v>
      </c>
      <c r="AQ72">
        <v>65.207999999999998</v>
      </c>
      <c r="AR72">
        <v>3.3119999999999998</v>
      </c>
      <c r="AS72">
        <v>5.3807999999999998</v>
      </c>
      <c r="AT72">
        <v>11.2476</v>
      </c>
      <c r="AU72">
        <v>0</v>
      </c>
      <c r="AV72">
        <v>0</v>
      </c>
      <c r="AW72">
        <v>0</v>
      </c>
      <c r="AX72">
        <v>1.7144999999999999</v>
      </c>
      <c r="AY72">
        <v>0</v>
      </c>
      <c r="AZ72">
        <f t="shared" si="3"/>
        <v>82.37356400000003</v>
      </c>
      <c r="BA72">
        <f t="shared" si="4"/>
        <v>3115.9405779999997</v>
      </c>
      <c r="BD72">
        <v>4.2945000000000002</v>
      </c>
      <c r="BE72">
        <v>0</v>
      </c>
      <c r="BF72">
        <v>8.2880000000000002E-3</v>
      </c>
      <c r="BG72">
        <v>0</v>
      </c>
      <c r="BH72">
        <v>0</v>
      </c>
      <c r="BI72">
        <v>0.85655999999999999</v>
      </c>
      <c r="BJ72">
        <v>0</v>
      </c>
      <c r="BK72">
        <v>0</v>
      </c>
      <c r="BL72">
        <v>0</v>
      </c>
      <c r="BM72">
        <v>0</v>
      </c>
      <c r="BN72">
        <v>2.0639999999999999E-2</v>
      </c>
      <c r="BO72">
        <v>2.0099999999999998</v>
      </c>
      <c r="BP72">
        <v>2.19</v>
      </c>
      <c r="BQ72">
        <v>3.4356</v>
      </c>
      <c r="BR72">
        <v>0.49992799999999998</v>
      </c>
      <c r="BS72">
        <v>1.65</v>
      </c>
      <c r="BT72">
        <v>1.1466000000000001</v>
      </c>
      <c r="BU72">
        <v>2.9693719999999999</v>
      </c>
      <c r="BV72">
        <v>1.342031</v>
      </c>
      <c r="BW72">
        <v>6.3</v>
      </c>
      <c r="BX72">
        <v>4.1165500000000002</v>
      </c>
      <c r="BY72">
        <v>0.26</v>
      </c>
      <c r="BZ72">
        <v>1.9378120000000001</v>
      </c>
      <c r="CA72">
        <v>3.5120239999999998</v>
      </c>
      <c r="CB72">
        <v>1.97</v>
      </c>
      <c r="CC72">
        <v>1.33</v>
      </c>
      <c r="CD72">
        <v>0.88</v>
      </c>
      <c r="CE72">
        <v>0</v>
      </c>
      <c r="CF72">
        <v>0.17</v>
      </c>
      <c r="CG72">
        <v>3.77</v>
      </c>
      <c r="CH72">
        <v>0.96599999999999997</v>
      </c>
      <c r="CI72">
        <v>5.34</v>
      </c>
      <c r="CJ72">
        <v>1.92</v>
      </c>
      <c r="CK72">
        <v>1.79</v>
      </c>
      <c r="CL72">
        <v>5.3144439999999999</v>
      </c>
      <c r="CM72">
        <v>1.8703129999999999</v>
      </c>
      <c r="CN72">
        <v>1.771482</v>
      </c>
      <c r="CO72">
        <v>2.25</v>
      </c>
      <c r="CP72">
        <v>0.99528000000000005</v>
      </c>
      <c r="CQ72">
        <v>2.79379</v>
      </c>
      <c r="CR72">
        <v>2.34</v>
      </c>
      <c r="CS72">
        <v>2.4385400000000002</v>
      </c>
      <c r="CT72">
        <v>1.942655</v>
      </c>
      <c r="CU72">
        <v>1.959376</v>
      </c>
      <c r="CV72">
        <v>2.6840619999999999</v>
      </c>
      <c r="CW72">
        <v>1.327717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82.37356400000003</v>
      </c>
    </row>
    <row r="73" spans="1:114">
      <c r="A73" t="s">
        <v>115</v>
      </c>
      <c r="B73">
        <v>0</v>
      </c>
      <c r="C73">
        <v>46.470399999999998</v>
      </c>
      <c r="D73">
        <v>0</v>
      </c>
      <c r="E73">
        <v>0</v>
      </c>
      <c r="F73">
        <v>54.061799999999998</v>
      </c>
      <c r="G73">
        <v>0</v>
      </c>
      <c r="H73">
        <v>0</v>
      </c>
      <c r="I73">
        <v>98.298000000000002</v>
      </c>
      <c r="J73">
        <v>0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125.4</v>
      </c>
      <c r="Q73">
        <v>21.938279999999999</v>
      </c>
      <c r="R73">
        <v>40.716000000000001</v>
      </c>
      <c r="S73">
        <v>26.620229999999999</v>
      </c>
      <c r="T73">
        <v>0.5625</v>
      </c>
      <c r="U73">
        <v>279.18</v>
      </c>
      <c r="V73">
        <v>18.140333999999999</v>
      </c>
      <c r="W73">
        <v>44.917999999999999</v>
      </c>
      <c r="X73">
        <v>98.34375</v>
      </c>
      <c r="Y73">
        <v>0</v>
      </c>
      <c r="Z73">
        <v>13.1076</v>
      </c>
      <c r="AA73">
        <v>28.09872</v>
      </c>
      <c r="AB73">
        <v>27.426880000000001</v>
      </c>
      <c r="AC73">
        <v>20.054880000000001</v>
      </c>
      <c r="AD73">
        <v>28.296900000000001</v>
      </c>
      <c r="AE73">
        <v>51.166499999999999</v>
      </c>
      <c r="AF73">
        <v>30.784800000000001</v>
      </c>
      <c r="AG73">
        <v>45.369599999999998</v>
      </c>
      <c r="AH73">
        <v>144.79140000000001</v>
      </c>
      <c r="AI73">
        <v>17.146999999999998</v>
      </c>
      <c r="AJ73">
        <v>0</v>
      </c>
      <c r="AK73">
        <v>55.23</v>
      </c>
      <c r="AL73">
        <v>2.5564</v>
      </c>
      <c r="AM73">
        <v>9.6530000000000005</v>
      </c>
      <c r="AN73">
        <v>0.60729</v>
      </c>
      <c r="AO73">
        <v>0</v>
      </c>
      <c r="AP73">
        <v>1.5371999999999999</v>
      </c>
      <c r="AQ73">
        <v>65.207999999999998</v>
      </c>
      <c r="AR73">
        <v>3.3119999999999998</v>
      </c>
      <c r="AS73">
        <v>5.3807999999999998</v>
      </c>
      <c r="AT73">
        <v>11.2476</v>
      </c>
      <c r="AU73">
        <v>0</v>
      </c>
      <c r="AV73">
        <v>0</v>
      </c>
      <c r="AW73">
        <v>0</v>
      </c>
      <c r="AX73">
        <v>1.7144999999999999</v>
      </c>
      <c r="AY73">
        <v>0</v>
      </c>
      <c r="AZ73">
        <f t="shared" si="3"/>
        <v>82.650764000000024</v>
      </c>
      <c r="BA73">
        <f t="shared" si="4"/>
        <v>3181.1042830000001</v>
      </c>
      <c r="BD73">
        <v>4.2945000000000002</v>
      </c>
      <c r="BE73">
        <v>0</v>
      </c>
      <c r="BF73">
        <v>8.2880000000000002E-3</v>
      </c>
      <c r="BG73">
        <v>0</v>
      </c>
      <c r="BH73">
        <v>0</v>
      </c>
      <c r="BI73">
        <v>0.85655999999999999</v>
      </c>
      <c r="BJ73">
        <v>0</v>
      </c>
      <c r="BK73">
        <v>0</v>
      </c>
      <c r="BL73">
        <v>0</v>
      </c>
      <c r="BM73">
        <v>0</v>
      </c>
      <c r="BN73">
        <v>2.0639999999999999E-2</v>
      </c>
      <c r="BO73">
        <v>2.0099999999999998</v>
      </c>
      <c r="BP73">
        <v>2.19</v>
      </c>
      <c r="BQ73">
        <v>3.4356</v>
      </c>
      <c r="BR73">
        <v>0.49992799999999998</v>
      </c>
      <c r="BS73">
        <v>1.65</v>
      </c>
      <c r="BT73">
        <v>1.2474000000000001</v>
      </c>
      <c r="BU73">
        <v>2.9693719999999999</v>
      </c>
      <c r="BV73">
        <v>1.342031</v>
      </c>
      <c r="BW73">
        <v>6.3</v>
      </c>
      <c r="BX73">
        <v>4.1165500000000002</v>
      </c>
      <c r="BY73">
        <v>0.26</v>
      </c>
      <c r="BZ73">
        <v>1.9378120000000001</v>
      </c>
      <c r="CA73">
        <v>3.5120239999999998</v>
      </c>
      <c r="CB73">
        <v>1.97</v>
      </c>
      <c r="CC73">
        <v>1.33</v>
      </c>
      <c r="CD73">
        <v>0.88</v>
      </c>
      <c r="CE73">
        <v>0</v>
      </c>
      <c r="CF73">
        <v>0.17</v>
      </c>
      <c r="CG73">
        <v>3.77</v>
      </c>
      <c r="CH73">
        <v>1.1424000000000001</v>
      </c>
      <c r="CI73">
        <v>5.34</v>
      </c>
      <c r="CJ73">
        <v>1.92</v>
      </c>
      <c r="CK73">
        <v>1.79</v>
      </c>
      <c r="CL73">
        <v>5.3144439999999999</v>
      </c>
      <c r="CM73">
        <v>1.8703129999999999</v>
      </c>
      <c r="CN73">
        <v>1.771482</v>
      </c>
      <c r="CO73">
        <v>2.25</v>
      </c>
      <c r="CP73">
        <v>0.99528000000000005</v>
      </c>
      <c r="CQ73">
        <v>2.79379</v>
      </c>
      <c r="CR73">
        <v>2.34</v>
      </c>
      <c r="CS73">
        <v>2.4385400000000002</v>
      </c>
      <c r="CT73">
        <v>1.942655</v>
      </c>
      <c r="CU73">
        <v>1.959376</v>
      </c>
      <c r="CV73">
        <v>2.6840619999999999</v>
      </c>
      <c r="CW73">
        <v>1.327717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82.650764000000024</v>
      </c>
    </row>
    <row r="74" spans="1:114">
      <c r="A74" t="s">
        <v>116</v>
      </c>
      <c r="B74">
        <v>0</v>
      </c>
      <c r="C74">
        <v>46.470399999999998</v>
      </c>
      <c r="D74">
        <v>0</v>
      </c>
      <c r="E74">
        <v>0</v>
      </c>
      <c r="F74">
        <v>54.061799999999998</v>
      </c>
      <c r="G74">
        <v>0</v>
      </c>
      <c r="H74">
        <v>0</v>
      </c>
      <c r="I74">
        <v>98.298000000000002</v>
      </c>
      <c r="J74">
        <v>0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125.4</v>
      </c>
      <c r="Q74">
        <v>21.938279999999999</v>
      </c>
      <c r="R74">
        <v>40.716000000000001</v>
      </c>
      <c r="S74">
        <v>26.620229999999999</v>
      </c>
      <c r="T74">
        <v>0.5625</v>
      </c>
      <c r="U74">
        <v>279.18</v>
      </c>
      <c r="V74">
        <v>18.140333999999999</v>
      </c>
      <c r="W74">
        <v>44.917999999999999</v>
      </c>
      <c r="X74">
        <v>98.34375</v>
      </c>
      <c r="Y74">
        <v>0</v>
      </c>
      <c r="Z74">
        <v>13.1076</v>
      </c>
      <c r="AA74">
        <v>28.09872</v>
      </c>
      <c r="AB74">
        <v>27.426880000000001</v>
      </c>
      <c r="AC74">
        <v>30.082319999999999</v>
      </c>
      <c r="AD74">
        <v>28.296900000000001</v>
      </c>
      <c r="AE74">
        <v>51.209028000000004</v>
      </c>
      <c r="AF74">
        <v>30.784800000000001</v>
      </c>
      <c r="AG74">
        <v>45.369599999999998</v>
      </c>
      <c r="AH74">
        <v>144.79140000000001</v>
      </c>
      <c r="AI74">
        <v>17.146999999999998</v>
      </c>
      <c r="AJ74">
        <v>0</v>
      </c>
      <c r="AK74">
        <v>55.23</v>
      </c>
      <c r="AL74">
        <v>2.5564</v>
      </c>
      <c r="AM74">
        <v>16.38252</v>
      </c>
      <c r="AN74">
        <v>0.60729</v>
      </c>
      <c r="AO74">
        <v>0</v>
      </c>
      <c r="AP74">
        <v>1.5371999999999999</v>
      </c>
      <c r="AQ74">
        <v>65.207999999999998</v>
      </c>
      <c r="AR74">
        <v>3.3119999999999998</v>
      </c>
      <c r="AS74">
        <v>5.3807999999999998</v>
      </c>
      <c r="AT74">
        <v>11.2476</v>
      </c>
      <c r="AU74">
        <v>0</v>
      </c>
      <c r="AV74">
        <v>0</v>
      </c>
      <c r="AW74">
        <v>0</v>
      </c>
      <c r="AX74">
        <v>1.7144999999999999</v>
      </c>
      <c r="AY74">
        <v>0</v>
      </c>
      <c r="AZ74">
        <f t="shared" si="3"/>
        <v>82.650764000000024</v>
      </c>
      <c r="BA74">
        <f t="shared" si="4"/>
        <v>3197.9037710000007</v>
      </c>
      <c r="BD74">
        <v>4.2945000000000002</v>
      </c>
      <c r="BE74">
        <v>0</v>
      </c>
      <c r="BF74">
        <v>8.2880000000000002E-3</v>
      </c>
      <c r="BG74">
        <v>0</v>
      </c>
      <c r="BH74">
        <v>0</v>
      </c>
      <c r="BI74">
        <v>0.85655999999999999</v>
      </c>
      <c r="BJ74">
        <v>0</v>
      </c>
      <c r="BK74">
        <v>0</v>
      </c>
      <c r="BL74">
        <v>0</v>
      </c>
      <c r="BM74">
        <v>0</v>
      </c>
      <c r="BN74">
        <v>2.0639999999999999E-2</v>
      </c>
      <c r="BO74">
        <v>2.0099999999999998</v>
      </c>
      <c r="BP74">
        <v>2.19</v>
      </c>
      <c r="BQ74">
        <v>3.4356</v>
      </c>
      <c r="BR74">
        <v>0.49992799999999998</v>
      </c>
      <c r="BS74">
        <v>1.65</v>
      </c>
      <c r="BT74">
        <v>1.2474000000000001</v>
      </c>
      <c r="BU74">
        <v>2.9693719999999999</v>
      </c>
      <c r="BV74">
        <v>1.342031</v>
      </c>
      <c r="BW74">
        <v>6.3</v>
      </c>
      <c r="BX74">
        <v>4.1165500000000002</v>
      </c>
      <c r="BY74">
        <v>0.26</v>
      </c>
      <c r="BZ74">
        <v>1.9378120000000001</v>
      </c>
      <c r="CA74">
        <v>3.5120239999999998</v>
      </c>
      <c r="CB74">
        <v>1.97</v>
      </c>
      <c r="CC74">
        <v>1.33</v>
      </c>
      <c r="CD74">
        <v>0.88</v>
      </c>
      <c r="CE74">
        <v>0</v>
      </c>
      <c r="CF74">
        <v>0.17</v>
      </c>
      <c r="CG74">
        <v>3.77</v>
      </c>
      <c r="CH74">
        <v>1.1424000000000001</v>
      </c>
      <c r="CI74">
        <v>5.34</v>
      </c>
      <c r="CJ74">
        <v>1.92</v>
      </c>
      <c r="CK74">
        <v>1.79</v>
      </c>
      <c r="CL74">
        <v>5.3144439999999999</v>
      </c>
      <c r="CM74">
        <v>1.8703129999999999</v>
      </c>
      <c r="CN74">
        <v>1.771482</v>
      </c>
      <c r="CO74">
        <v>2.25</v>
      </c>
      <c r="CP74">
        <v>0.99528000000000005</v>
      </c>
      <c r="CQ74">
        <v>2.79379</v>
      </c>
      <c r="CR74">
        <v>2.34</v>
      </c>
      <c r="CS74">
        <v>2.4385400000000002</v>
      </c>
      <c r="CT74">
        <v>1.942655</v>
      </c>
      <c r="CU74">
        <v>1.959376</v>
      </c>
      <c r="CV74">
        <v>2.6840619999999999</v>
      </c>
      <c r="CW74">
        <v>1.327717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82.650764000000024</v>
      </c>
    </row>
    <row r="75" spans="1:114">
      <c r="A75" t="s">
        <v>117</v>
      </c>
      <c r="B75">
        <v>0</v>
      </c>
      <c r="C75">
        <v>46.470399999999998</v>
      </c>
      <c r="D75">
        <v>0</v>
      </c>
      <c r="E75">
        <v>0</v>
      </c>
      <c r="F75">
        <v>54.061799999999998</v>
      </c>
      <c r="G75">
        <v>0</v>
      </c>
      <c r="H75">
        <v>0</v>
      </c>
      <c r="I75">
        <v>98.298000000000002</v>
      </c>
      <c r="J75">
        <v>0</v>
      </c>
      <c r="K75">
        <v>687.84215500000005</v>
      </c>
      <c r="L75">
        <v>656.40412500000002</v>
      </c>
      <c r="M75">
        <v>82.82</v>
      </c>
      <c r="N75">
        <v>119.15625</v>
      </c>
      <c r="O75">
        <v>124.79062500000001</v>
      </c>
      <c r="P75">
        <v>125.4</v>
      </c>
      <c r="Q75">
        <v>21.938279999999999</v>
      </c>
      <c r="R75">
        <v>40.716000000000001</v>
      </c>
      <c r="S75">
        <v>26.620229999999999</v>
      </c>
      <c r="T75">
        <v>0.5625</v>
      </c>
      <c r="U75">
        <v>279.18</v>
      </c>
      <c r="V75">
        <v>18.140333999999999</v>
      </c>
      <c r="W75">
        <v>44.917999999999999</v>
      </c>
      <c r="X75">
        <v>98.34375</v>
      </c>
      <c r="Y75">
        <v>0</v>
      </c>
      <c r="Z75">
        <v>13.1076</v>
      </c>
      <c r="AA75">
        <v>28.09872</v>
      </c>
      <c r="AB75">
        <v>27.426880000000001</v>
      </c>
      <c r="AC75">
        <v>30.082319999999999</v>
      </c>
      <c r="AD75">
        <v>28.296900000000001</v>
      </c>
      <c r="AE75">
        <v>51.209028000000004</v>
      </c>
      <c r="AF75">
        <v>30.784800000000001</v>
      </c>
      <c r="AG75">
        <v>45.369599999999998</v>
      </c>
      <c r="AH75">
        <v>144.79140000000001</v>
      </c>
      <c r="AI75">
        <v>17.146999999999998</v>
      </c>
      <c r="AJ75">
        <v>0</v>
      </c>
      <c r="AK75">
        <v>55.23</v>
      </c>
      <c r="AL75">
        <v>2.5564</v>
      </c>
      <c r="AM75">
        <v>16.38252</v>
      </c>
      <c r="AN75">
        <v>0.60729</v>
      </c>
      <c r="AO75">
        <v>0</v>
      </c>
      <c r="AP75">
        <v>1.5371999999999999</v>
      </c>
      <c r="AQ75">
        <v>65.207999999999998</v>
      </c>
      <c r="AR75">
        <v>3.3119999999999998</v>
      </c>
      <c r="AS75">
        <v>5.3807999999999998</v>
      </c>
      <c r="AT75">
        <v>11.2476</v>
      </c>
      <c r="AU75">
        <v>0</v>
      </c>
      <c r="AV75">
        <v>0</v>
      </c>
      <c r="AW75">
        <v>0</v>
      </c>
      <c r="AX75">
        <v>13.715999999999999</v>
      </c>
      <c r="AY75">
        <v>0</v>
      </c>
      <c r="AZ75">
        <f t="shared" si="3"/>
        <v>82.740764000000027</v>
      </c>
      <c r="BA75">
        <f t="shared" si="4"/>
        <v>3199.8952710000003</v>
      </c>
      <c r="BD75">
        <v>4.2945000000000002</v>
      </c>
      <c r="BE75">
        <v>0</v>
      </c>
      <c r="BF75">
        <v>8.2880000000000002E-3</v>
      </c>
      <c r="BG75">
        <v>0</v>
      </c>
      <c r="BH75">
        <v>0</v>
      </c>
      <c r="BI75">
        <v>0.85655999999999999</v>
      </c>
      <c r="BJ75">
        <v>0</v>
      </c>
      <c r="BK75">
        <v>0</v>
      </c>
      <c r="BL75">
        <v>0</v>
      </c>
      <c r="BM75">
        <v>0</v>
      </c>
      <c r="BN75">
        <v>2.0639999999999999E-2</v>
      </c>
      <c r="BO75">
        <v>2.0099999999999998</v>
      </c>
      <c r="BP75">
        <v>2.19</v>
      </c>
      <c r="BQ75">
        <v>3.4356</v>
      </c>
      <c r="BR75">
        <v>0.49992799999999998</v>
      </c>
      <c r="BS75">
        <v>1.65</v>
      </c>
      <c r="BT75">
        <v>1.2474000000000001</v>
      </c>
      <c r="BU75">
        <v>2.9693719999999999</v>
      </c>
      <c r="BV75">
        <v>1.342031</v>
      </c>
      <c r="BW75">
        <v>6.3</v>
      </c>
      <c r="BX75">
        <v>4.1165500000000002</v>
      </c>
      <c r="BY75">
        <v>0.26</v>
      </c>
      <c r="BZ75">
        <v>1.9378120000000001</v>
      </c>
      <c r="CA75">
        <v>3.5120239999999998</v>
      </c>
      <c r="CB75">
        <v>1.97</v>
      </c>
      <c r="CC75">
        <v>1.42</v>
      </c>
      <c r="CD75">
        <v>0.88</v>
      </c>
      <c r="CE75">
        <v>0</v>
      </c>
      <c r="CF75">
        <v>0.17</v>
      </c>
      <c r="CG75">
        <v>3.77</v>
      </c>
      <c r="CH75">
        <v>1.1424000000000001</v>
      </c>
      <c r="CI75">
        <v>5.34</v>
      </c>
      <c r="CJ75">
        <v>1.92</v>
      </c>
      <c r="CK75">
        <v>1.79</v>
      </c>
      <c r="CL75">
        <v>5.3144439999999999</v>
      </c>
      <c r="CM75">
        <v>1.8703129999999999</v>
      </c>
      <c r="CN75">
        <v>1.771482</v>
      </c>
      <c r="CO75">
        <v>2.25</v>
      </c>
      <c r="CP75">
        <v>0.99528000000000005</v>
      </c>
      <c r="CQ75">
        <v>2.79379</v>
      </c>
      <c r="CR75">
        <v>2.34</v>
      </c>
      <c r="CS75">
        <v>2.4385400000000002</v>
      </c>
      <c r="CT75">
        <v>1.942655</v>
      </c>
      <c r="CU75">
        <v>1.959376</v>
      </c>
      <c r="CV75">
        <v>2.6840619999999999</v>
      </c>
      <c r="CW75">
        <v>1.327717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82.740764000000027</v>
      </c>
    </row>
    <row r="76" spans="1:114">
      <c r="A76" t="s">
        <v>118</v>
      </c>
      <c r="B76">
        <v>0</v>
      </c>
      <c r="C76">
        <v>46.470399999999998</v>
      </c>
      <c r="D76">
        <v>0</v>
      </c>
      <c r="E76">
        <v>0</v>
      </c>
      <c r="F76">
        <v>54.061799999999998</v>
      </c>
      <c r="G76">
        <v>0</v>
      </c>
      <c r="H76">
        <v>0</v>
      </c>
      <c r="I76">
        <v>98.298000000000002</v>
      </c>
      <c r="J76">
        <v>0</v>
      </c>
      <c r="K76">
        <v>687.84215500000005</v>
      </c>
      <c r="L76">
        <v>656.40412500000002</v>
      </c>
      <c r="M76">
        <v>72.72</v>
      </c>
      <c r="N76">
        <v>119.15625</v>
      </c>
      <c r="O76">
        <v>124.79062500000001</v>
      </c>
      <c r="P76">
        <v>125.4</v>
      </c>
      <c r="Q76">
        <v>21.938279999999999</v>
      </c>
      <c r="R76">
        <v>40.716000000000001</v>
      </c>
      <c r="S76">
        <v>26.620229999999999</v>
      </c>
      <c r="T76">
        <v>0.5625</v>
      </c>
      <c r="U76">
        <v>279.18</v>
      </c>
      <c r="V76">
        <v>18.140333999999999</v>
      </c>
      <c r="W76">
        <v>44.917999999999999</v>
      </c>
      <c r="X76">
        <v>98.34375</v>
      </c>
      <c r="Y76">
        <v>0</v>
      </c>
      <c r="Z76">
        <v>13.1076</v>
      </c>
      <c r="AA76">
        <v>28.09872</v>
      </c>
      <c r="AB76">
        <v>27.426880000000001</v>
      </c>
      <c r="AC76">
        <v>30.082319999999999</v>
      </c>
      <c r="AD76">
        <v>28.296900000000001</v>
      </c>
      <c r="AE76">
        <v>51.209028000000004</v>
      </c>
      <c r="AF76">
        <v>30.784800000000001</v>
      </c>
      <c r="AG76">
        <v>45.369599999999998</v>
      </c>
      <c r="AH76">
        <v>136.78</v>
      </c>
      <c r="AI76">
        <v>17.146999999999998</v>
      </c>
      <c r="AJ76">
        <v>0</v>
      </c>
      <c r="AK76">
        <v>55.23</v>
      </c>
      <c r="AL76">
        <v>2.5564</v>
      </c>
      <c r="AM76">
        <v>16.38252</v>
      </c>
      <c r="AN76">
        <v>0.60729</v>
      </c>
      <c r="AO76">
        <v>0</v>
      </c>
      <c r="AP76">
        <v>1.5371999999999999</v>
      </c>
      <c r="AQ76">
        <v>65.207999999999998</v>
      </c>
      <c r="AR76">
        <v>3.3119999999999998</v>
      </c>
      <c r="AS76">
        <v>16.680479999999999</v>
      </c>
      <c r="AT76">
        <v>11.2476</v>
      </c>
      <c r="AU76">
        <v>0</v>
      </c>
      <c r="AV76">
        <v>0</v>
      </c>
      <c r="AW76">
        <v>0</v>
      </c>
      <c r="AX76">
        <v>13.715999999999999</v>
      </c>
      <c r="AY76">
        <v>0</v>
      </c>
      <c r="AZ76">
        <f t="shared" si="3"/>
        <v>82.693164000000024</v>
      </c>
      <c r="BA76">
        <f t="shared" si="4"/>
        <v>3193.0359510000008</v>
      </c>
      <c r="BD76">
        <v>4.2945000000000002</v>
      </c>
      <c r="BE76">
        <v>0</v>
      </c>
      <c r="BF76">
        <v>8.2880000000000002E-3</v>
      </c>
      <c r="BG76">
        <v>0</v>
      </c>
      <c r="BH76">
        <v>0</v>
      </c>
      <c r="BI76">
        <v>0.85655999999999999</v>
      </c>
      <c r="BJ76">
        <v>0</v>
      </c>
      <c r="BK76">
        <v>0</v>
      </c>
      <c r="BL76">
        <v>0</v>
      </c>
      <c r="BM76">
        <v>0</v>
      </c>
      <c r="BN76">
        <v>2.0639999999999999E-2</v>
      </c>
      <c r="BO76">
        <v>2.0099999999999998</v>
      </c>
      <c r="BP76">
        <v>2.19</v>
      </c>
      <c r="BQ76">
        <v>3.4356</v>
      </c>
      <c r="BR76">
        <v>0.49992799999999998</v>
      </c>
      <c r="BS76">
        <v>1.65</v>
      </c>
      <c r="BT76">
        <v>1.2474000000000001</v>
      </c>
      <c r="BU76">
        <v>2.9693719999999999</v>
      </c>
      <c r="BV76">
        <v>1.342031</v>
      </c>
      <c r="BW76">
        <v>6.3</v>
      </c>
      <c r="BX76">
        <v>4.1165500000000002</v>
      </c>
      <c r="BY76">
        <v>0.26</v>
      </c>
      <c r="BZ76">
        <v>1.9378120000000001</v>
      </c>
      <c r="CA76">
        <v>3.5120239999999998</v>
      </c>
      <c r="CB76">
        <v>1.97</v>
      </c>
      <c r="CC76">
        <v>1.42</v>
      </c>
      <c r="CD76">
        <v>0.88</v>
      </c>
      <c r="CE76">
        <v>0</v>
      </c>
      <c r="CF76">
        <v>0.17</v>
      </c>
      <c r="CG76">
        <v>3.77</v>
      </c>
      <c r="CH76">
        <v>1.0948</v>
      </c>
      <c r="CI76">
        <v>5.34</v>
      </c>
      <c r="CJ76">
        <v>1.92</v>
      </c>
      <c r="CK76">
        <v>1.79</v>
      </c>
      <c r="CL76">
        <v>5.3144439999999999</v>
      </c>
      <c r="CM76">
        <v>1.8703129999999999</v>
      </c>
      <c r="CN76">
        <v>1.771482</v>
      </c>
      <c r="CO76">
        <v>2.25</v>
      </c>
      <c r="CP76">
        <v>0.99528000000000005</v>
      </c>
      <c r="CQ76">
        <v>2.79379</v>
      </c>
      <c r="CR76">
        <v>2.34</v>
      </c>
      <c r="CS76">
        <v>2.4385400000000002</v>
      </c>
      <c r="CT76">
        <v>1.942655</v>
      </c>
      <c r="CU76">
        <v>1.959376</v>
      </c>
      <c r="CV76">
        <v>2.6840619999999999</v>
      </c>
      <c r="CW76">
        <v>1.327717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82.693164000000024</v>
      </c>
    </row>
    <row r="77" spans="1:114">
      <c r="A77" t="s">
        <v>119</v>
      </c>
      <c r="B77">
        <v>0</v>
      </c>
      <c r="C77">
        <v>46.470399999999998</v>
      </c>
      <c r="D77">
        <v>0</v>
      </c>
      <c r="E77">
        <v>0</v>
      </c>
      <c r="F77">
        <v>54.061799999999998</v>
      </c>
      <c r="G77">
        <v>0</v>
      </c>
      <c r="H77">
        <v>0</v>
      </c>
      <c r="I77">
        <v>98.298000000000002</v>
      </c>
      <c r="J77">
        <v>0</v>
      </c>
      <c r="K77">
        <v>687.84215500000005</v>
      </c>
      <c r="L77">
        <v>656.40412500000002</v>
      </c>
      <c r="M77">
        <v>72.72</v>
      </c>
      <c r="N77">
        <v>119.15625</v>
      </c>
      <c r="O77">
        <v>124.79062500000001</v>
      </c>
      <c r="P77">
        <v>125.4</v>
      </c>
      <c r="Q77">
        <v>21.938279999999999</v>
      </c>
      <c r="R77">
        <v>41.847000000000001</v>
      </c>
      <c r="S77">
        <v>26.620229999999999</v>
      </c>
      <c r="T77">
        <v>0.5625</v>
      </c>
      <c r="U77">
        <v>279.18</v>
      </c>
      <c r="V77">
        <v>18.140333999999999</v>
      </c>
      <c r="W77">
        <v>44.917999999999999</v>
      </c>
      <c r="X77">
        <v>98.34375</v>
      </c>
      <c r="Y77">
        <v>0</v>
      </c>
      <c r="Z77">
        <v>13.1076</v>
      </c>
      <c r="AA77">
        <v>28.09872</v>
      </c>
      <c r="AB77">
        <v>27.426880000000001</v>
      </c>
      <c r="AC77">
        <v>30.082319999999999</v>
      </c>
      <c r="AD77">
        <v>28.296900000000001</v>
      </c>
      <c r="AE77">
        <v>51.209028000000004</v>
      </c>
      <c r="AF77">
        <v>30.784800000000001</v>
      </c>
      <c r="AG77">
        <v>45.369599999999998</v>
      </c>
      <c r="AH77">
        <v>120.65949999999999</v>
      </c>
      <c r="AI77">
        <v>17.146999999999998</v>
      </c>
      <c r="AJ77">
        <v>0</v>
      </c>
      <c r="AK77">
        <v>55.23</v>
      </c>
      <c r="AL77">
        <v>2.5564</v>
      </c>
      <c r="AM77">
        <v>16.38252</v>
      </c>
      <c r="AN77">
        <v>0.60729</v>
      </c>
      <c r="AO77">
        <v>0</v>
      </c>
      <c r="AP77">
        <v>1.5371999999999999</v>
      </c>
      <c r="AQ77">
        <v>65.207999999999998</v>
      </c>
      <c r="AR77">
        <v>3.3119999999999998</v>
      </c>
      <c r="AS77">
        <v>16.680479999999999</v>
      </c>
      <c r="AT77">
        <v>11.2476</v>
      </c>
      <c r="AU77">
        <v>0</v>
      </c>
      <c r="AV77">
        <v>0</v>
      </c>
      <c r="AW77">
        <v>0</v>
      </c>
      <c r="AX77">
        <v>13.715999999999999</v>
      </c>
      <c r="AY77">
        <v>0</v>
      </c>
      <c r="AZ77">
        <f t="shared" si="3"/>
        <v>82.554364000000021</v>
      </c>
      <c r="BA77">
        <f t="shared" si="4"/>
        <v>3177.9076510000009</v>
      </c>
      <c r="BD77">
        <v>4.2945000000000002</v>
      </c>
      <c r="BE77">
        <v>0</v>
      </c>
      <c r="BF77">
        <v>8.2880000000000002E-3</v>
      </c>
      <c r="BG77">
        <v>0</v>
      </c>
      <c r="BH77">
        <v>0</v>
      </c>
      <c r="BI77">
        <v>0.85655999999999999</v>
      </c>
      <c r="BJ77">
        <v>0</v>
      </c>
      <c r="BK77">
        <v>0</v>
      </c>
      <c r="BL77">
        <v>0</v>
      </c>
      <c r="BM77">
        <v>0</v>
      </c>
      <c r="BN77">
        <v>2.0639999999999999E-2</v>
      </c>
      <c r="BO77">
        <v>2.0099999999999998</v>
      </c>
      <c r="BP77">
        <v>2.19</v>
      </c>
      <c r="BQ77">
        <v>3.4356</v>
      </c>
      <c r="BR77">
        <v>0.49992799999999998</v>
      </c>
      <c r="BS77">
        <v>1.65</v>
      </c>
      <c r="BT77">
        <v>1.2474000000000001</v>
      </c>
      <c r="BU77">
        <v>2.9693719999999999</v>
      </c>
      <c r="BV77">
        <v>1.342031</v>
      </c>
      <c r="BW77">
        <v>6.3</v>
      </c>
      <c r="BX77">
        <v>4.1165500000000002</v>
      </c>
      <c r="BY77">
        <v>0.26</v>
      </c>
      <c r="BZ77">
        <v>1.9378120000000001</v>
      </c>
      <c r="CA77">
        <v>3.5120239999999998</v>
      </c>
      <c r="CB77">
        <v>1.97</v>
      </c>
      <c r="CC77">
        <v>1.42</v>
      </c>
      <c r="CD77">
        <v>0.88</v>
      </c>
      <c r="CE77">
        <v>0</v>
      </c>
      <c r="CF77">
        <v>0.16</v>
      </c>
      <c r="CG77">
        <v>3.77</v>
      </c>
      <c r="CH77">
        <v>0.96599999999999997</v>
      </c>
      <c r="CI77">
        <v>5.34</v>
      </c>
      <c r="CJ77">
        <v>1.92</v>
      </c>
      <c r="CK77">
        <v>1.79</v>
      </c>
      <c r="CL77">
        <v>5.3144439999999999</v>
      </c>
      <c r="CM77">
        <v>1.8703129999999999</v>
      </c>
      <c r="CN77">
        <v>1.771482</v>
      </c>
      <c r="CO77">
        <v>2.25</v>
      </c>
      <c r="CP77">
        <v>0.99528000000000005</v>
      </c>
      <c r="CQ77">
        <v>2.79379</v>
      </c>
      <c r="CR77">
        <v>2.34</v>
      </c>
      <c r="CS77">
        <v>2.4385400000000002</v>
      </c>
      <c r="CT77">
        <v>1.942655</v>
      </c>
      <c r="CU77">
        <v>1.959376</v>
      </c>
      <c r="CV77">
        <v>2.6840619999999999</v>
      </c>
      <c r="CW77">
        <v>1.327717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82.554364000000021</v>
      </c>
    </row>
    <row r="78" spans="1:114">
      <c r="A78" t="s">
        <v>120</v>
      </c>
      <c r="B78">
        <v>0</v>
      </c>
      <c r="C78">
        <v>46.470399999999998</v>
      </c>
      <c r="D78">
        <v>0</v>
      </c>
      <c r="E78">
        <v>0</v>
      </c>
      <c r="F78">
        <v>54.061799999999998</v>
      </c>
      <c r="G78">
        <v>0</v>
      </c>
      <c r="H78">
        <v>0</v>
      </c>
      <c r="I78">
        <v>98.298000000000002</v>
      </c>
      <c r="J78">
        <v>0</v>
      </c>
      <c r="K78">
        <v>687.84215500000005</v>
      </c>
      <c r="L78">
        <v>656.40412500000002</v>
      </c>
      <c r="M78">
        <v>72.72</v>
      </c>
      <c r="N78">
        <v>119.15625</v>
      </c>
      <c r="O78">
        <v>124.79062500000001</v>
      </c>
      <c r="P78">
        <v>125.4</v>
      </c>
      <c r="Q78">
        <v>21.938279999999999</v>
      </c>
      <c r="R78">
        <v>41.847000000000001</v>
      </c>
      <c r="S78">
        <v>26.620229999999999</v>
      </c>
      <c r="T78">
        <v>0.5625</v>
      </c>
      <c r="U78">
        <v>279.18</v>
      </c>
      <c r="V78">
        <v>18.140333999999999</v>
      </c>
      <c r="W78">
        <v>44.917999999999999</v>
      </c>
      <c r="X78">
        <v>98.34375</v>
      </c>
      <c r="Y78">
        <v>0</v>
      </c>
      <c r="Z78">
        <v>13.1076</v>
      </c>
      <c r="AA78">
        <v>17.774999999999999</v>
      </c>
      <c r="AB78">
        <v>27.426880000000001</v>
      </c>
      <c r="AC78">
        <v>20.074670999999999</v>
      </c>
      <c r="AD78">
        <v>18.864599999999999</v>
      </c>
      <c r="AE78">
        <v>51.209028000000004</v>
      </c>
      <c r="AF78">
        <v>30.784800000000001</v>
      </c>
      <c r="AG78">
        <v>45.369599999999998</v>
      </c>
      <c r="AH78">
        <v>87.93</v>
      </c>
      <c r="AI78">
        <v>17.146999999999998</v>
      </c>
      <c r="AJ78">
        <v>0</v>
      </c>
      <c r="AK78">
        <v>55.23</v>
      </c>
      <c r="AL78">
        <v>2.5564</v>
      </c>
      <c r="AM78">
        <v>16.38252</v>
      </c>
      <c r="AN78">
        <v>0.60729</v>
      </c>
      <c r="AO78">
        <v>0</v>
      </c>
      <c r="AP78">
        <v>1.5371999999999999</v>
      </c>
      <c r="AQ78">
        <v>65.207999999999998</v>
      </c>
      <c r="AR78">
        <v>3.3119999999999998</v>
      </c>
      <c r="AS78">
        <v>7.3986000000000001</v>
      </c>
      <c r="AT78">
        <v>11.2476</v>
      </c>
      <c r="AU78">
        <v>0</v>
      </c>
      <c r="AV78">
        <v>0</v>
      </c>
      <c r="AW78">
        <v>0</v>
      </c>
      <c r="AX78">
        <v>13.715999999999999</v>
      </c>
      <c r="AY78">
        <v>0</v>
      </c>
      <c r="AZ78">
        <f t="shared" si="3"/>
        <v>81.875364000000019</v>
      </c>
      <c r="BA78">
        <f t="shared" si="4"/>
        <v>3105.4536020000005</v>
      </c>
      <c r="BD78">
        <v>4.2945000000000002</v>
      </c>
      <c r="BE78">
        <v>0</v>
      </c>
      <c r="BF78">
        <v>8.2880000000000002E-3</v>
      </c>
      <c r="BG78">
        <v>0</v>
      </c>
      <c r="BH78">
        <v>0</v>
      </c>
      <c r="BI78">
        <v>0.85655999999999999</v>
      </c>
      <c r="BJ78">
        <v>0</v>
      </c>
      <c r="BK78">
        <v>0</v>
      </c>
      <c r="BL78">
        <v>0</v>
      </c>
      <c r="BM78">
        <v>0</v>
      </c>
      <c r="BN78">
        <v>2.0639999999999999E-2</v>
      </c>
      <c r="BO78">
        <v>2.0099999999999998</v>
      </c>
      <c r="BP78">
        <v>2.19</v>
      </c>
      <c r="BQ78">
        <v>3.4356</v>
      </c>
      <c r="BR78">
        <v>0.49992799999999998</v>
      </c>
      <c r="BS78">
        <v>1.65</v>
      </c>
      <c r="BT78">
        <v>0.83160000000000001</v>
      </c>
      <c r="BU78">
        <v>2.9693719999999999</v>
      </c>
      <c r="BV78">
        <v>1.342031</v>
      </c>
      <c r="BW78">
        <v>6.3</v>
      </c>
      <c r="BX78">
        <v>4.1165500000000002</v>
      </c>
      <c r="BY78">
        <v>0.26</v>
      </c>
      <c r="BZ78">
        <v>1.9378120000000001</v>
      </c>
      <c r="CA78">
        <v>3.5120239999999998</v>
      </c>
      <c r="CB78">
        <v>1.97</v>
      </c>
      <c r="CC78">
        <v>1.42</v>
      </c>
      <c r="CD78">
        <v>0.88</v>
      </c>
      <c r="CE78">
        <v>0</v>
      </c>
      <c r="CF78">
        <v>0.16</v>
      </c>
      <c r="CG78">
        <v>3.77</v>
      </c>
      <c r="CH78">
        <v>0.70279999999999998</v>
      </c>
      <c r="CI78">
        <v>5.34</v>
      </c>
      <c r="CJ78">
        <v>1.92</v>
      </c>
      <c r="CK78">
        <v>1.79</v>
      </c>
      <c r="CL78">
        <v>5.3144439999999999</v>
      </c>
      <c r="CM78">
        <v>1.8703129999999999</v>
      </c>
      <c r="CN78">
        <v>1.771482</v>
      </c>
      <c r="CO78">
        <v>2.25</v>
      </c>
      <c r="CP78">
        <v>0.99528000000000005</v>
      </c>
      <c r="CQ78">
        <v>2.79379</v>
      </c>
      <c r="CR78">
        <v>2.34</v>
      </c>
      <c r="CS78">
        <v>2.4385400000000002</v>
      </c>
      <c r="CT78">
        <v>1.942655</v>
      </c>
      <c r="CU78">
        <v>1.959376</v>
      </c>
      <c r="CV78">
        <v>2.6840619999999999</v>
      </c>
      <c r="CW78">
        <v>1.327717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81.875364000000019</v>
      </c>
    </row>
    <row r="79" spans="1:114">
      <c r="A79" t="s">
        <v>121</v>
      </c>
      <c r="B79">
        <v>0</v>
      </c>
      <c r="C79">
        <v>46.470399999999998</v>
      </c>
      <c r="D79">
        <v>0</v>
      </c>
      <c r="E79">
        <v>0</v>
      </c>
      <c r="F79">
        <v>54.061799999999998</v>
      </c>
      <c r="G79">
        <v>0</v>
      </c>
      <c r="H79">
        <v>0</v>
      </c>
      <c r="I79">
        <v>111.4425</v>
      </c>
      <c r="J79">
        <v>0</v>
      </c>
      <c r="K79">
        <v>687.84215500000005</v>
      </c>
      <c r="L79">
        <v>656.40412500000002</v>
      </c>
      <c r="M79">
        <v>82.82</v>
      </c>
      <c r="N79">
        <v>119.15625</v>
      </c>
      <c r="O79">
        <v>124.79062500000001</v>
      </c>
      <c r="P79">
        <v>125.4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279.18</v>
      </c>
      <c r="V79">
        <v>18.140333999999999</v>
      </c>
      <c r="W79">
        <v>44.917999999999999</v>
      </c>
      <c r="X79">
        <v>98.34375</v>
      </c>
      <c r="Y79">
        <v>0</v>
      </c>
      <c r="Z79">
        <v>6.5537999999999998</v>
      </c>
      <c r="AA79">
        <v>11.534000000000001</v>
      </c>
      <c r="AB79">
        <v>27.343599999999999</v>
      </c>
      <c r="AC79">
        <v>10.02744</v>
      </c>
      <c r="AD79">
        <v>9.4322999999999997</v>
      </c>
      <c r="AE79">
        <v>51.209028000000004</v>
      </c>
      <c r="AF79">
        <v>27.431999999999999</v>
      </c>
      <c r="AG79">
        <v>45.369599999999998</v>
      </c>
      <c r="AH79">
        <v>68.39</v>
      </c>
      <c r="AI79">
        <v>3.9569999999999999</v>
      </c>
      <c r="AJ79">
        <v>0</v>
      </c>
      <c r="AK79">
        <v>55.23</v>
      </c>
      <c r="AL79">
        <v>2.5564</v>
      </c>
      <c r="AM79">
        <v>10.92168</v>
      </c>
      <c r="AN79">
        <v>0.60729</v>
      </c>
      <c r="AO79">
        <v>0</v>
      </c>
      <c r="AP79">
        <v>1.5371999999999999</v>
      </c>
      <c r="AQ79">
        <v>65.207999999999998</v>
      </c>
      <c r="AR79">
        <v>3.3119999999999998</v>
      </c>
      <c r="AS79">
        <v>7.3986000000000001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81.721401000000014</v>
      </c>
      <c r="BA79">
        <f t="shared" si="4"/>
        <v>3041.926692</v>
      </c>
      <c r="BD79">
        <v>4.2945000000000002</v>
      </c>
      <c r="BE79">
        <v>0</v>
      </c>
      <c r="BF79">
        <v>8.3250000000000008E-3</v>
      </c>
      <c r="BG79">
        <v>0</v>
      </c>
      <c r="BH79">
        <v>0</v>
      </c>
      <c r="BI79">
        <v>0.85655999999999999</v>
      </c>
      <c r="BJ79">
        <v>0</v>
      </c>
      <c r="BK79">
        <v>0</v>
      </c>
      <c r="BL79">
        <v>0</v>
      </c>
      <c r="BM79">
        <v>0</v>
      </c>
      <c r="BN79">
        <v>2.0639999999999999E-2</v>
      </c>
      <c r="BO79">
        <v>2.0099999999999998</v>
      </c>
      <c r="BP79">
        <v>2.19</v>
      </c>
      <c r="BQ79">
        <v>3.4356</v>
      </c>
      <c r="BR79">
        <v>0.49992799999999998</v>
      </c>
      <c r="BS79">
        <v>1.65</v>
      </c>
      <c r="BT79">
        <v>0.83160000000000001</v>
      </c>
      <c r="BU79">
        <v>2.9693719999999999</v>
      </c>
      <c r="BV79">
        <v>1.342031</v>
      </c>
      <c r="BW79">
        <v>6.3</v>
      </c>
      <c r="BX79">
        <v>4.1165500000000002</v>
      </c>
      <c r="BY79">
        <v>0.26</v>
      </c>
      <c r="BZ79">
        <v>1.9378120000000001</v>
      </c>
      <c r="CA79">
        <v>3.5120239999999998</v>
      </c>
      <c r="CB79">
        <v>1.97</v>
      </c>
      <c r="CC79">
        <v>1.42</v>
      </c>
      <c r="CD79">
        <v>0.88</v>
      </c>
      <c r="CE79">
        <v>0</v>
      </c>
      <c r="CF79">
        <v>0.16</v>
      </c>
      <c r="CG79">
        <v>3.77</v>
      </c>
      <c r="CH79">
        <v>0.54879999999999995</v>
      </c>
      <c r="CI79">
        <v>5.34</v>
      </c>
      <c r="CJ79">
        <v>1.92</v>
      </c>
      <c r="CK79">
        <v>1.79</v>
      </c>
      <c r="CL79">
        <v>5.3144439999999999</v>
      </c>
      <c r="CM79">
        <v>1.8703129999999999</v>
      </c>
      <c r="CN79">
        <v>1.771482</v>
      </c>
      <c r="CO79">
        <v>2.25</v>
      </c>
      <c r="CP79">
        <v>0.99528000000000005</v>
      </c>
      <c r="CQ79">
        <v>2.79379</v>
      </c>
      <c r="CR79">
        <v>2.34</v>
      </c>
      <c r="CS79">
        <v>2.4385400000000002</v>
      </c>
      <c r="CT79">
        <v>1.942655</v>
      </c>
      <c r="CU79">
        <v>1.959376</v>
      </c>
      <c r="CV79">
        <v>2.6840619999999999</v>
      </c>
      <c r="CW79">
        <v>1.327717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81.721401000000014</v>
      </c>
    </row>
    <row r="80" spans="1:114">
      <c r="A80" t="s">
        <v>122</v>
      </c>
      <c r="B80">
        <v>0</v>
      </c>
      <c r="C80">
        <v>46.470399999999998</v>
      </c>
      <c r="D80">
        <v>0</v>
      </c>
      <c r="E80">
        <v>0</v>
      </c>
      <c r="F80">
        <v>54.061799999999998</v>
      </c>
      <c r="G80">
        <v>0</v>
      </c>
      <c r="H80">
        <v>0</v>
      </c>
      <c r="I80">
        <v>100.0125</v>
      </c>
      <c r="J80">
        <v>0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125.4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279.18</v>
      </c>
      <c r="V80">
        <v>18.140333999999999</v>
      </c>
      <c r="W80">
        <v>44.917999999999999</v>
      </c>
      <c r="X80">
        <v>98.34375</v>
      </c>
      <c r="Y80">
        <v>0</v>
      </c>
      <c r="Z80">
        <v>6.5537999999999998</v>
      </c>
      <c r="AA80">
        <v>3.7919999999999998</v>
      </c>
      <c r="AB80">
        <v>13.602399999999999</v>
      </c>
      <c r="AC80">
        <v>0</v>
      </c>
      <c r="AD80">
        <v>8.8855000000000004</v>
      </c>
      <c r="AE80">
        <v>51.209028000000004</v>
      </c>
      <c r="AF80">
        <v>27.431999999999999</v>
      </c>
      <c r="AG80">
        <v>45.369599999999998</v>
      </c>
      <c r="AH80">
        <v>39.08</v>
      </c>
      <c r="AI80">
        <v>0</v>
      </c>
      <c r="AJ80">
        <v>0</v>
      </c>
      <c r="AK80">
        <v>55.23</v>
      </c>
      <c r="AL80">
        <v>2.5564</v>
      </c>
      <c r="AM80">
        <v>5.4608400000000001</v>
      </c>
      <c r="AN80">
        <v>0.60729</v>
      </c>
      <c r="AO80">
        <v>0</v>
      </c>
      <c r="AP80">
        <v>1.5371999999999999</v>
      </c>
      <c r="AQ80">
        <v>65.207999999999998</v>
      </c>
      <c r="AR80">
        <v>3.3119999999999998</v>
      </c>
      <c r="AS80">
        <v>7.3986000000000001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81.070401000000018</v>
      </c>
      <c r="BA80">
        <f t="shared" si="4"/>
        <v>2969.1604120000006</v>
      </c>
      <c r="BD80">
        <v>4.2945000000000002</v>
      </c>
      <c r="BE80">
        <v>0</v>
      </c>
      <c r="BF80">
        <v>8.3250000000000008E-3</v>
      </c>
      <c r="BG80">
        <v>0</v>
      </c>
      <c r="BH80">
        <v>0</v>
      </c>
      <c r="BI80">
        <v>0.85655999999999999</v>
      </c>
      <c r="BJ80">
        <v>0</v>
      </c>
      <c r="BK80">
        <v>0</v>
      </c>
      <c r="BL80">
        <v>0</v>
      </c>
      <c r="BM80">
        <v>0</v>
      </c>
      <c r="BN80">
        <v>2.0639999999999999E-2</v>
      </c>
      <c r="BO80">
        <v>2.0099999999999998</v>
      </c>
      <c r="BP80">
        <v>2.19</v>
      </c>
      <c r="BQ80">
        <v>3.4356</v>
      </c>
      <c r="BR80">
        <v>0.49992799999999998</v>
      </c>
      <c r="BS80">
        <v>1.65</v>
      </c>
      <c r="BT80">
        <v>0.4158</v>
      </c>
      <c r="BU80">
        <v>2.9693719999999999</v>
      </c>
      <c r="BV80">
        <v>1.342031</v>
      </c>
      <c r="BW80">
        <v>6.3</v>
      </c>
      <c r="BX80">
        <v>4.1165500000000002</v>
      </c>
      <c r="BY80">
        <v>0.26</v>
      </c>
      <c r="BZ80">
        <v>1.9378120000000001</v>
      </c>
      <c r="CA80">
        <v>3.5120239999999998</v>
      </c>
      <c r="CB80">
        <v>1.97</v>
      </c>
      <c r="CC80">
        <v>1.42</v>
      </c>
      <c r="CD80">
        <v>0.88</v>
      </c>
      <c r="CE80">
        <v>0</v>
      </c>
      <c r="CF80">
        <v>0.16</v>
      </c>
      <c r="CG80">
        <v>3.77</v>
      </c>
      <c r="CH80">
        <v>0.31359999999999999</v>
      </c>
      <c r="CI80">
        <v>5.34</v>
      </c>
      <c r="CJ80">
        <v>1.92</v>
      </c>
      <c r="CK80">
        <v>1.79</v>
      </c>
      <c r="CL80">
        <v>5.3144439999999999</v>
      </c>
      <c r="CM80">
        <v>1.8703129999999999</v>
      </c>
      <c r="CN80">
        <v>1.771482</v>
      </c>
      <c r="CO80">
        <v>2.25</v>
      </c>
      <c r="CP80">
        <v>0.99528000000000005</v>
      </c>
      <c r="CQ80">
        <v>2.79379</v>
      </c>
      <c r="CR80">
        <v>2.34</v>
      </c>
      <c r="CS80">
        <v>2.4385400000000002</v>
      </c>
      <c r="CT80">
        <v>1.942655</v>
      </c>
      <c r="CU80">
        <v>1.959376</v>
      </c>
      <c r="CV80">
        <v>2.6840619999999999</v>
      </c>
      <c r="CW80">
        <v>1.327717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81.070401000000018</v>
      </c>
    </row>
    <row r="81" spans="1:114">
      <c r="A81" t="s">
        <v>123</v>
      </c>
      <c r="B81">
        <v>0</v>
      </c>
      <c r="C81">
        <v>46.470399999999998</v>
      </c>
      <c r="D81">
        <v>0</v>
      </c>
      <c r="E81">
        <v>0</v>
      </c>
      <c r="F81">
        <v>54.061799999999998</v>
      </c>
      <c r="G81">
        <v>0</v>
      </c>
      <c r="H81">
        <v>0</v>
      </c>
      <c r="I81">
        <v>86.296499999999995</v>
      </c>
      <c r="J81">
        <v>0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125.4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279.18</v>
      </c>
      <c r="V81">
        <v>18.140333999999999</v>
      </c>
      <c r="W81">
        <v>44.917999999999999</v>
      </c>
      <c r="X81">
        <v>98.34375</v>
      </c>
      <c r="Y81">
        <v>0</v>
      </c>
      <c r="Z81">
        <v>6.5537999999999998</v>
      </c>
      <c r="AA81">
        <v>0</v>
      </c>
      <c r="AB81">
        <v>13.602399999999999</v>
      </c>
      <c r="AC81">
        <v>0</v>
      </c>
      <c r="AD81">
        <v>8.8855000000000004</v>
      </c>
      <c r="AE81">
        <v>31.896000000000001</v>
      </c>
      <c r="AF81">
        <v>18.491199999999999</v>
      </c>
      <c r="AG81">
        <v>45.369599999999998</v>
      </c>
      <c r="AH81">
        <v>21.200900000000001</v>
      </c>
      <c r="AI81">
        <v>0</v>
      </c>
      <c r="AJ81">
        <v>0</v>
      </c>
      <c r="AK81">
        <v>55.23</v>
      </c>
      <c r="AL81">
        <v>2.5564</v>
      </c>
      <c r="AM81">
        <v>0.96530000000000005</v>
      </c>
      <c r="AN81">
        <v>0.60729</v>
      </c>
      <c r="AO81">
        <v>0</v>
      </c>
      <c r="AP81">
        <v>1.5371999999999999</v>
      </c>
      <c r="AQ81">
        <v>65.207999999999998</v>
      </c>
      <c r="AR81">
        <v>27.6</v>
      </c>
      <c r="AS81">
        <v>7.3986000000000001</v>
      </c>
      <c r="AT81">
        <v>11.2476</v>
      </c>
      <c r="AU81">
        <v>0</v>
      </c>
      <c r="AV81">
        <v>0</v>
      </c>
      <c r="AW81">
        <v>0</v>
      </c>
      <c r="AX81">
        <v>13.715999999999999</v>
      </c>
      <c r="AY81">
        <v>0</v>
      </c>
      <c r="AZ81">
        <f t="shared" si="3"/>
        <v>80.421838000000022</v>
      </c>
      <c r="BA81">
        <f t="shared" si="4"/>
        <v>2938.3793810000006</v>
      </c>
      <c r="BD81">
        <v>4.2945000000000002</v>
      </c>
      <c r="BE81">
        <v>0</v>
      </c>
      <c r="BF81">
        <v>8.3619999999999996E-3</v>
      </c>
      <c r="BG81">
        <v>0</v>
      </c>
      <c r="BH81">
        <v>0</v>
      </c>
      <c r="BI81">
        <v>0.85655999999999999</v>
      </c>
      <c r="BJ81">
        <v>0</v>
      </c>
      <c r="BK81">
        <v>0</v>
      </c>
      <c r="BL81">
        <v>0</v>
      </c>
      <c r="BM81">
        <v>0</v>
      </c>
      <c r="BN81">
        <v>2.0639999999999999E-2</v>
      </c>
      <c r="BO81">
        <v>2.0099999999999998</v>
      </c>
      <c r="BP81">
        <v>2.19</v>
      </c>
      <c r="BQ81">
        <v>3.4356</v>
      </c>
      <c r="BR81">
        <v>0.49992799999999998</v>
      </c>
      <c r="BS81">
        <v>1.65</v>
      </c>
      <c r="BT81">
        <v>0</v>
      </c>
      <c r="BU81">
        <v>2.9693719999999999</v>
      </c>
      <c r="BV81">
        <v>1.342031</v>
      </c>
      <c r="BW81">
        <v>6.3</v>
      </c>
      <c r="BX81">
        <v>4.1165500000000002</v>
      </c>
      <c r="BY81">
        <v>0.26</v>
      </c>
      <c r="BZ81">
        <v>1.9378120000000001</v>
      </c>
      <c r="CA81">
        <v>3.5120239999999998</v>
      </c>
      <c r="CB81">
        <v>1.97</v>
      </c>
      <c r="CC81">
        <v>1.33</v>
      </c>
      <c r="CD81">
        <v>0.88</v>
      </c>
      <c r="CE81">
        <v>0</v>
      </c>
      <c r="CF81">
        <v>0.16</v>
      </c>
      <c r="CG81">
        <v>3.77</v>
      </c>
      <c r="CH81">
        <v>0.17080000000000001</v>
      </c>
      <c r="CI81">
        <v>5.34</v>
      </c>
      <c r="CJ81">
        <v>1.92</v>
      </c>
      <c r="CK81">
        <v>1.79</v>
      </c>
      <c r="CL81">
        <v>5.3144439999999999</v>
      </c>
      <c r="CM81">
        <v>1.8703129999999999</v>
      </c>
      <c r="CN81">
        <v>1.771482</v>
      </c>
      <c r="CO81">
        <v>2.25</v>
      </c>
      <c r="CP81">
        <v>0.99528000000000005</v>
      </c>
      <c r="CQ81">
        <v>2.79379</v>
      </c>
      <c r="CR81">
        <v>2.34</v>
      </c>
      <c r="CS81">
        <v>2.4385400000000002</v>
      </c>
      <c r="CT81">
        <v>1.942655</v>
      </c>
      <c r="CU81">
        <v>1.959376</v>
      </c>
      <c r="CV81">
        <v>2.6840619999999999</v>
      </c>
      <c r="CW81">
        <v>1.327717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80.421838000000022</v>
      </c>
    </row>
    <row r="82" spans="1:114">
      <c r="A82" t="s">
        <v>124</v>
      </c>
      <c r="B82">
        <v>0</v>
      </c>
      <c r="C82">
        <v>46.470399999999998</v>
      </c>
      <c r="D82">
        <v>0</v>
      </c>
      <c r="E82">
        <v>0</v>
      </c>
      <c r="F82">
        <v>54.061799999999998</v>
      </c>
      <c r="G82">
        <v>0</v>
      </c>
      <c r="H82">
        <v>0</v>
      </c>
      <c r="I82">
        <v>86.296499999999995</v>
      </c>
      <c r="J82">
        <v>0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125.4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279.18</v>
      </c>
      <c r="V82">
        <v>18.140333999999999</v>
      </c>
      <c r="W82">
        <v>44.917999999999999</v>
      </c>
      <c r="X82">
        <v>98.34375</v>
      </c>
      <c r="Y82">
        <v>0</v>
      </c>
      <c r="Z82">
        <v>6.5537999999999998</v>
      </c>
      <c r="AA82">
        <v>0</v>
      </c>
      <c r="AB82">
        <v>13.602399999999999</v>
      </c>
      <c r="AC82">
        <v>0</v>
      </c>
      <c r="AD82">
        <v>8.8855000000000004</v>
      </c>
      <c r="AE82">
        <v>31.896000000000001</v>
      </c>
      <c r="AF82">
        <v>18.288</v>
      </c>
      <c r="AG82">
        <v>45.369599999999998</v>
      </c>
      <c r="AH82">
        <v>0</v>
      </c>
      <c r="AI82">
        <v>0</v>
      </c>
      <c r="AJ82">
        <v>0</v>
      </c>
      <c r="AK82">
        <v>55.23</v>
      </c>
      <c r="AL82">
        <v>2.5564</v>
      </c>
      <c r="AM82">
        <v>0</v>
      </c>
      <c r="AN82">
        <v>0.60729</v>
      </c>
      <c r="AO82">
        <v>0</v>
      </c>
      <c r="AP82">
        <v>1.5371999999999999</v>
      </c>
      <c r="AQ82">
        <v>65.207999999999998</v>
      </c>
      <c r="AR82">
        <v>27.6</v>
      </c>
      <c r="AS82">
        <v>7.3986000000000001</v>
      </c>
      <c r="AT82">
        <v>11.2476</v>
      </c>
      <c r="AU82">
        <v>0</v>
      </c>
      <c r="AV82">
        <v>0</v>
      </c>
      <c r="AW82">
        <v>0</v>
      </c>
      <c r="AX82">
        <v>13.715999999999999</v>
      </c>
      <c r="AY82">
        <v>0</v>
      </c>
      <c r="AZ82">
        <f t="shared" si="3"/>
        <v>80.251038000000023</v>
      </c>
      <c r="BA82">
        <f t="shared" si="4"/>
        <v>2915.8391810000007</v>
      </c>
      <c r="BD82">
        <v>4.2945000000000002</v>
      </c>
      <c r="BE82">
        <v>0</v>
      </c>
      <c r="BF82">
        <v>8.3619999999999996E-3</v>
      </c>
      <c r="BG82">
        <v>0</v>
      </c>
      <c r="BH82">
        <v>0</v>
      </c>
      <c r="BI82">
        <v>0.85655999999999999</v>
      </c>
      <c r="BJ82">
        <v>0</v>
      </c>
      <c r="BK82">
        <v>0</v>
      </c>
      <c r="BL82">
        <v>0</v>
      </c>
      <c r="BM82">
        <v>0</v>
      </c>
      <c r="BN82">
        <v>2.0639999999999999E-2</v>
      </c>
      <c r="BO82">
        <v>2.0099999999999998</v>
      </c>
      <c r="BP82">
        <v>2.19</v>
      </c>
      <c r="BQ82">
        <v>3.4356</v>
      </c>
      <c r="BR82">
        <v>0.49992799999999998</v>
      </c>
      <c r="BS82">
        <v>1.65</v>
      </c>
      <c r="BT82">
        <v>0</v>
      </c>
      <c r="BU82">
        <v>2.9693719999999999</v>
      </c>
      <c r="BV82">
        <v>1.342031</v>
      </c>
      <c r="BW82">
        <v>6.3</v>
      </c>
      <c r="BX82">
        <v>4.1165500000000002</v>
      </c>
      <c r="BY82">
        <v>0.26</v>
      </c>
      <c r="BZ82">
        <v>1.9378120000000001</v>
      </c>
      <c r="CA82">
        <v>3.5120239999999998</v>
      </c>
      <c r="CB82">
        <v>1.97</v>
      </c>
      <c r="CC82">
        <v>1.33</v>
      </c>
      <c r="CD82">
        <v>0.88</v>
      </c>
      <c r="CE82">
        <v>0</v>
      </c>
      <c r="CF82">
        <v>0.16</v>
      </c>
      <c r="CG82">
        <v>3.77</v>
      </c>
      <c r="CH82">
        <v>0</v>
      </c>
      <c r="CI82">
        <v>5.34</v>
      </c>
      <c r="CJ82">
        <v>1.92</v>
      </c>
      <c r="CK82">
        <v>1.79</v>
      </c>
      <c r="CL82">
        <v>5.3144439999999999</v>
      </c>
      <c r="CM82">
        <v>1.8703129999999999</v>
      </c>
      <c r="CN82">
        <v>1.771482</v>
      </c>
      <c r="CO82">
        <v>2.25</v>
      </c>
      <c r="CP82">
        <v>0.99528000000000005</v>
      </c>
      <c r="CQ82">
        <v>2.79379</v>
      </c>
      <c r="CR82">
        <v>2.34</v>
      </c>
      <c r="CS82">
        <v>2.4385400000000002</v>
      </c>
      <c r="CT82">
        <v>1.942655</v>
      </c>
      <c r="CU82">
        <v>1.959376</v>
      </c>
      <c r="CV82">
        <v>2.6840619999999999</v>
      </c>
      <c r="CW82">
        <v>1.327717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80.251038000000023</v>
      </c>
    </row>
    <row r="83" spans="1:114">
      <c r="A83" t="s">
        <v>125</v>
      </c>
      <c r="B83">
        <v>0</v>
      </c>
      <c r="C83">
        <v>46.470399999999998</v>
      </c>
      <c r="D83">
        <v>0</v>
      </c>
      <c r="E83">
        <v>0</v>
      </c>
      <c r="F83">
        <v>54.061799999999998</v>
      </c>
      <c r="G83">
        <v>0</v>
      </c>
      <c r="H83">
        <v>0</v>
      </c>
      <c r="I83">
        <v>86.296499999999995</v>
      </c>
      <c r="J83">
        <v>0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125.4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279.18</v>
      </c>
      <c r="V83">
        <v>18.140333999999999</v>
      </c>
      <c r="W83">
        <v>45.524999999999999</v>
      </c>
      <c r="X83">
        <v>98.34375</v>
      </c>
      <c r="Y83">
        <v>0</v>
      </c>
      <c r="Z83">
        <v>6.5537999999999998</v>
      </c>
      <c r="AA83">
        <v>0</v>
      </c>
      <c r="AB83">
        <v>2.7759999999999998</v>
      </c>
      <c r="AC83">
        <v>0</v>
      </c>
      <c r="AD83">
        <v>8.8855000000000004</v>
      </c>
      <c r="AE83">
        <v>15.948</v>
      </c>
      <c r="AF83">
        <v>18.288</v>
      </c>
      <c r="AG83">
        <v>45.369599999999998</v>
      </c>
      <c r="AH83">
        <v>0</v>
      </c>
      <c r="AI83">
        <v>0</v>
      </c>
      <c r="AJ83">
        <v>0</v>
      </c>
      <c r="AK83">
        <v>55.23</v>
      </c>
      <c r="AL83">
        <v>2.5564</v>
      </c>
      <c r="AM83">
        <v>0</v>
      </c>
      <c r="AN83">
        <v>0.60729</v>
      </c>
      <c r="AO83">
        <v>0</v>
      </c>
      <c r="AP83">
        <v>1.5371999999999999</v>
      </c>
      <c r="AQ83">
        <v>65.207999999999998</v>
      </c>
      <c r="AR83">
        <v>3.3119999999999998</v>
      </c>
      <c r="AS83">
        <v>7.3986000000000001</v>
      </c>
      <c r="AT83">
        <v>11.2476</v>
      </c>
      <c r="AU83">
        <v>0</v>
      </c>
      <c r="AV83">
        <v>0</v>
      </c>
      <c r="AW83">
        <v>0</v>
      </c>
      <c r="AX83">
        <v>13.715999999999999</v>
      </c>
      <c r="AY83">
        <v>0</v>
      </c>
      <c r="AZ83">
        <f t="shared" si="3"/>
        <v>79.754910000000024</v>
      </c>
      <c r="BA83">
        <f t="shared" si="4"/>
        <v>2864.8876530000002</v>
      </c>
      <c r="BD83">
        <v>4.2945000000000002</v>
      </c>
      <c r="BE83">
        <v>0</v>
      </c>
      <c r="BF83">
        <v>8.3619999999999996E-3</v>
      </c>
      <c r="BG83">
        <v>0</v>
      </c>
      <c r="BH83">
        <v>0</v>
      </c>
      <c r="BI83">
        <v>0.85655999999999999</v>
      </c>
      <c r="BJ83">
        <v>0</v>
      </c>
      <c r="BK83">
        <v>0</v>
      </c>
      <c r="BL83">
        <v>0</v>
      </c>
      <c r="BM83">
        <v>0</v>
      </c>
      <c r="BN83">
        <v>2.0639999999999999E-2</v>
      </c>
      <c r="BO83">
        <v>2.0099999999999998</v>
      </c>
      <c r="BP83">
        <v>2.19</v>
      </c>
      <c r="BQ83">
        <v>3.4356</v>
      </c>
      <c r="BR83">
        <v>1.38E-2</v>
      </c>
      <c r="BS83">
        <v>1.65</v>
      </c>
      <c r="BT83">
        <v>0</v>
      </c>
      <c r="BU83">
        <v>2.9693719999999999</v>
      </c>
      <c r="BV83">
        <v>1.342031</v>
      </c>
      <c r="BW83">
        <v>6.3</v>
      </c>
      <c r="BX83">
        <v>4.1165500000000002</v>
      </c>
      <c r="BY83">
        <v>0.26</v>
      </c>
      <c r="BZ83">
        <v>1.9378120000000001</v>
      </c>
      <c r="CA83">
        <v>3.5120239999999998</v>
      </c>
      <c r="CB83">
        <v>1.97</v>
      </c>
      <c r="CC83">
        <v>1.33</v>
      </c>
      <c r="CD83">
        <v>0.88</v>
      </c>
      <c r="CE83">
        <v>0</v>
      </c>
      <c r="CF83">
        <v>0.15</v>
      </c>
      <c r="CG83">
        <v>3.77</v>
      </c>
      <c r="CH83">
        <v>0</v>
      </c>
      <c r="CI83">
        <v>5.34</v>
      </c>
      <c r="CJ83">
        <v>1.92</v>
      </c>
      <c r="CK83">
        <v>1.79</v>
      </c>
      <c r="CL83">
        <v>5.3144439999999999</v>
      </c>
      <c r="CM83">
        <v>1.8703129999999999</v>
      </c>
      <c r="CN83">
        <v>1.771482</v>
      </c>
      <c r="CO83">
        <v>2.25</v>
      </c>
      <c r="CP83">
        <v>0.99528000000000005</v>
      </c>
      <c r="CQ83">
        <v>2.79379</v>
      </c>
      <c r="CR83">
        <v>2.34</v>
      </c>
      <c r="CS83">
        <v>2.4385400000000002</v>
      </c>
      <c r="CT83">
        <v>1.942655</v>
      </c>
      <c r="CU83">
        <v>1.959376</v>
      </c>
      <c r="CV83">
        <v>2.6840619999999999</v>
      </c>
      <c r="CW83">
        <v>1.327717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79.754910000000024</v>
      </c>
    </row>
    <row r="84" spans="1:114">
      <c r="A84" t="s">
        <v>126</v>
      </c>
      <c r="B84">
        <v>0</v>
      </c>
      <c r="C84">
        <v>46.470399999999998</v>
      </c>
      <c r="D84">
        <v>0</v>
      </c>
      <c r="E84">
        <v>0</v>
      </c>
      <c r="F84">
        <v>54.061799999999998</v>
      </c>
      <c r="G84">
        <v>0</v>
      </c>
      <c r="H84">
        <v>0</v>
      </c>
      <c r="I84">
        <v>86.296499999999995</v>
      </c>
      <c r="J84">
        <v>0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125.4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279.18</v>
      </c>
      <c r="V84">
        <v>18.140333999999999</v>
      </c>
      <c r="W84">
        <v>45.524999999999999</v>
      </c>
      <c r="X84">
        <v>98.34375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8.8855000000000004</v>
      </c>
      <c r="AE84">
        <v>0</v>
      </c>
      <c r="AF84">
        <v>18.288</v>
      </c>
      <c r="AG84">
        <v>45.369599999999998</v>
      </c>
      <c r="AH84">
        <v>0</v>
      </c>
      <c r="AI84">
        <v>0</v>
      </c>
      <c r="AJ84">
        <v>0</v>
      </c>
      <c r="AK84">
        <v>55.23</v>
      </c>
      <c r="AL84">
        <v>2.5564</v>
      </c>
      <c r="AM84">
        <v>0</v>
      </c>
      <c r="AN84">
        <v>0.60729</v>
      </c>
      <c r="AO84">
        <v>0</v>
      </c>
      <c r="AP84">
        <v>1.5371999999999999</v>
      </c>
      <c r="AQ84">
        <v>48.905999999999999</v>
      </c>
      <c r="AR84">
        <v>3.3119999999999998</v>
      </c>
      <c r="AS84">
        <v>7.3986000000000001</v>
      </c>
      <c r="AT84">
        <v>11.2476</v>
      </c>
      <c r="AU84">
        <v>0</v>
      </c>
      <c r="AV84">
        <v>0</v>
      </c>
      <c r="AW84">
        <v>0</v>
      </c>
      <c r="AX84">
        <v>13.715999999999999</v>
      </c>
      <c r="AY84">
        <v>0</v>
      </c>
      <c r="AZ84">
        <f t="shared" si="3"/>
        <v>79.74111000000002</v>
      </c>
      <c r="BA84">
        <f t="shared" si="4"/>
        <v>2829.8478530000002</v>
      </c>
      <c r="BD84">
        <v>4.2945000000000002</v>
      </c>
      <c r="BE84">
        <v>0</v>
      </c>
      <c r="BF84">
        <v>8.3619999999999996E-3</v>
      </c>
      <c r="BG84">
        <v>0</v>
      </c>
      <c r="BH84">
        <v>0</v>
      </c>
      <c r="BI84">
        <v>0.85655999999999999</v>
      </c>
      <c r="BJ84">
        <v>0</v>
      </c>
      <c r="BK84">
        <v>0</v>
      </c>
      <c r="BL84">
        <v>0</v>
      </c>
      <c r="BM84">
        <v>0</v>
      </c>
      <c r="BN84">
        <v>2.0639999999999999E-2</v>
      </c>
      <c r="BO84">
        <v>2.0099999999999998</v>
      </c>
      <c r="BP84">
        <v>2.19</v>
      </c>
      <c r="BQ84">
        <v>3.4356</v>
      </c>
      <c r="BR84">
        <v>0</v>
      </c>
      <c r="BS84">
        <v>1.65</v>
      </c>
      <c r="BT84">
        <v>0</v>
      </c>
      <c r="BU84">
        <v>2.9693719999999999</v>
      </c>
      <c r="BV84">
        <v>1.342031</v>
      </c>
      <c r="BW84">
        <v>6.3</v>
      </c>
      <c r="BX84">
        <v>4.1165500000000002</v>
      </c>
      <c r="BY84">
        <v>0.26</v>
      </c>
      <c r="BZ84">
        <v>1.9378120000000001</v>
      </c>
      <c r="CA84">
        <v>3.5120239999999998</v>
      </c>
      <c r="CB84">
        <v>1.97</v>
      </c>
      <c r="CC84">
        <v>1.33</v>
      </c>
      <c r="CD84">
        <v>0.88</v>
      </c>
      <c r="CE84">
        <v>0</v>
      </c>
      <c r="CF84">
        <v>0.15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5.3144439999999999</v>
      </c>
      <c r="CM84">
        <v>1.8703129999999999</v>
      </c>
      <c r="CN84">
        <v>1.771482</v>
      </c>
      <c r="CO84">
        <v>2.25</v>
      </c>
      <c r="CP84">
        <v>0.99528000000000005</v>
      </c>
      <c r="CQ84">
        <v>2.79379</v>
      </c>
      <c r="CR84">
        <v>2.34</v>
      </c>
      <c r="CS84">
        <v>2.4385400000000002</v>
      </c>
      <c r="CT84">
        <v>1.942655</v>
      </c>
      <c r="CU84">
        <v>1.959376</v>
      </c>
      <c r="CV84">
        <v>2.6840619999999999</v>
      </c>
      <c r="CW84">
        <v>1.327717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79.74111000000002</v>
      </c>
    </row>
    <row r="85" spans="1:114">
      <c r="A85" t="s">
        <v>127</v>
      </c>
      <c r="B85">
        <v>0</v>
      </c>
      <c r="C85">
        <v>46.470399999999998</v>
      </c>
      <c r="D85">
        <v>0</v>
      </c>
      <c r="E85">
        <v>0</v>
      </c>
      <c r="F85">
        <v>54.061799999999998</v>
      </c>
      <c r="G85">
        <v>0</v>
      </c>
      <c r="H85">
        <v>0</v>
      </c>
      <c r="I85">
        <v>86.296499999999995</v>
      </c>
      <c r="J85">
        <v>0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125.4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279.18</v>
      </c>
      <c r="V85">
        <v>18.140333999999999</v>
      </c>
      <c r="W85">
        <v>45.524999999999999</v>
      </c>
      <c r="X85">
        <v>98.34375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8.8855000000000004</v>
      </c>
      <c r="AE85">
        <v>0</v>
      </c>
      <c r="AF85">
        <v>18.288</v>
      </c>
      <c r="AG85">
        <v>45.369599999999998</v>
      </c>
      <c r="AH85">
        <v>0</v>
      </c>
      <c r="AI85">
        <v>0</v>
      </c>
      <c r="AJ85">
        <v>0</v>
      </c>
      <c r="AK85">
        <v>55.23</v>
      </c>
      <c r="AL85">
        <v>2.5564</v>
      </c>
      <c r="AM85">
        <v>0</v>
      </c>
      <c r="AN85">
        <v>0.60729</v>
      </c>
      <c r="AO85">
        <v>0</v>
      </c>
      <c r="AP85">
        <v>1.5371999999999999</v>
      </c>
      <c r="AQ85">
        <v>32.603999999999999</v>
      </c>
      <c r="AR85">
        <v>3.3119999999999998</v>
      </c>
      <c r="AS85">
        <v>7.3986000000000001</v>
      </c>
      <c r="AT85">
        <v>11.2476</v>
      </c>
      <c r="AU85">
        <v>0</v>
      </c>
      <c r="AV85">
        <v>0</v>
      </c>
      <c r="AW85">
        <v>0</v>
      </c>
      <c r="AX85">
        <v>13.715999999999999</v>
      </c>
      <c r="AY85">
        <v>0</v>
      </c>
      <c r="AZ85">
        <f t="shared" si="3"/>
        <v>79.883060000000029</v>
      </c>
      <c r="BA85">
        <f t="shared" si="4"/>
        <v>2813.6878030000003</v>
      </c>
      <c r="BD85">
        <v>4.2945000000000002</v>
      </c>
      <c r="BE85">
        <v>0</v>
      </c>
      <c r="BF85">
        <v>8.3619999999999996E-3</v>
      </c>
      <c r="BG85">
        <v>0</v>
      </c>
      <c r="BH85">
        <v>0</v>
      </c>
      <c r="BI85">
        <v>0.85655999999999999</v>
      </c>
      <c r="BJ85">
        <v>0</v>
      </c>
      <c r="BK85">
        <v>0</v>
      </c>
      <c r="BL85">
        <v>0</v>
      </c>
      <c r="BM85">
        <v>0</v>
      </c>
      <c r="BN85">
        <v>2.0639999999999999E-2</v>
      </c>
      <c r="BO85">
        <v>2.0099999999999998</v>
      </c>
      <c r="BP85">
        <v>2.19</v>
      </c>
      <c r="BQ85">
        <v>3.4356</v>
      </c>
      <c r="BR85">
        <v>0</v>
      </c>
      <c r="BS85">
        <v>1.65</v>
      </c>
      <c r="BT85">
        <v>0</v>
      </c>
      <c r="BU85">
        <v>2.9693719999999999</v>
      </c>
      <c r="BV85">
        <v>1.342031</v>
      </c>
      <c r="BW85">
        <v>6.3</v>
      </c>
      <c r="BX85">
        <v>4.2584999999999997</v>
      </c>
      <c r="BY85">
        <v>0.26</v>
      </c>
      <c r="BZ85">
        <v>1.9378120000000001</v>
      </c>
      <c r="CA85">
        <v>3.5120239999999998</v>
      </c>
      <c r="CB85">
        <v>1.97</v>
      </c>
      <c r="CC85">
        <v>1.33</v>
      </c>
      <c r="CD85">
        <v>0.88</v>
      </c>
      <c r="CE85">
        <v>0</v>
      </c>
      <c r="CF85">
        <v>0.15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5.3144439999999999</v>
      </c>
      <c r="CM85">
        <v>1.8703129999999999</v>
      </c>
      <c r="CN85">
        <v>1.771482</v>
      </c>
      <c r="CO85">
        <v>2.25</v>
      </c>
      <c r="CP85">
        <v>0.99528000000000005</v>
      </c>
      <c r="CQ85">
        <v>2.79379</v>
      </c>
      <c r="CR85">
        <v>2.34</v>
      </c>
      <c r="CS85">
        <v>2.4385400000000002</v>
      </c>
      <c r="CT85">
        <v>1.942655</v>
      </c>
      <c r="CU85">
        <v>1.959376</v>
      </c>
      <c r="CV85">
        <v>2.6840619999999999</v>
      </c>
      <c r="CW85">
        <v>1.327717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79.883060000000029</v>
      </c>
    </row>
    <row r="86" spans="1:114">
      <c r="A86" t="s">
        <v>128</v>
      </c>
      <c r="B86">
        <v>0</v>
      </c>
      <c r="C86">
        <v>46.470399999999998</v>
      </c>
      <c r="D86">
        <v>0</v>
      </c>
      <c r="E86">
        <v>0</v>
      </c>
      <c r="F86">
        <v>54.061799999999998</v>
      </c>
      <c r="G86">
        <v>0</v>
      </c>
      <c r="H86">
        <v>0</v>
      </c>
      <c r="I86">
        <v>86.296499999999995</v>
      </c>
      <c r="J86">
        <v>0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125.4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279.18</v>
      </c>
      <c r="V86">
        <v>18.140333999999999</v>
      </c>
      <c r="W86">
        <v>45.524999999999999</v>
      </c>
      <c r="X86">
        <v>98.34375</v>
      </c>
      <c r="Y86">
        <v>0</v>
      </c>
      <c r="Z86">
        <v>1.1000000000000001</v>
      </c>
      <c r="AA86">
        <v>0</v>
      </c>
      <c r="AB86">
        <v>0</v>
      </c>
      <c r="AC86">
        <v>0</v>
      </c>
      <c r="AD86">
        <v>8.8855000000000004</v>
      </c>
      <c r="AE86">
        <v>0</v>
      </c>
      <c r="AF86">
        <v>18.288</v>
      </c>
      <c r="AG86">
        <v>45.369599999999998</v>
      </c>
      <c r="AH86">
        <v>0</v>
      </c>
      <c r="AI86">
        <v>0</v>
      </c>
      <c r="AJ86">
        <v>0</v>
      </c>
      <c r="AK86">
        <v>55.23</v>
      </c>
      <c r="AL86">
        <v>2.5564</v>
      </c>
      <c r="AM86">
        <v>0</v>
      </c>
      <c r="AN86">
        <v>0.60729</v>
      </c>
      <c r="AO86">
        <v>0</v>
      </c>
      <c r="AP86">
        <v>1.5371999999999999</v>
      </c>
      <c r="AQ86">
        <v>32.603999999999999</v>
      </c>
      <c r="AR86">
        <v>3.3119999999999998</v>
      </c>
      <c r="AS86">
        <v>7.3986000000000001</v>
      </c>
      <c r="AT86">
        <v>11.2476</v>
      </c>
      <c r="AU86">
        <v>0</v>
      </c>
      <c r="AV86">
        <v>0</v>
      </c>
      <c r="AW86">
        <v>0</v>
      </c>
      <c r="AX86">
        <v>13.715999999999999</v>
      </c>
      <c r="AY86">
        <v>0</v>
      </c>
      <c r="AZ86">
        <f t="shared" si="3"/>
        <v>79.883060000000029</v>
      </c>
      <c r="BA86">
        <f t="shared" si="4"/>
        <v>2808.234003</v>
      </c>
      <c r="BD86">
        <v>4.2945000000000002</v>
      </c>
      <c r="BE86">
        <v>0</v>
      </c>
      <c r="BF86">
        <v>8.3619999999999996E-3</v>
      </c>
      <c r="BG86">
        <v>0</v>
      </c>
      <c r="BH86">
        <v>0</v>
      </c>
      <c r="BI86">
        <v>0.85655999999999999</v>
      </c>
      <c r="BJ86">
        <v>0</v>
      </c>
      <c r="BK86">
        <v>0</v>
      </c>
      <c r="BL86">
        <v>0</v>
      </c>
      <c r="BM86">
        <v>0</v>
      </c>
      <c r="BN86">
        <v>2.0639999999999999E-2</v>
      </c>
      <c r="BO86">
        <v>2.0099999999999998</v>
      </c>
      <c r="BP86">
        <v>2.19</v>
      </c>
      <c r="BQ86">
        <v>3.4356</v>
      </c>
      <c r="BR86">
        <v>0</v>
      </c>
      <c r="BS86">
        <v>1.65</v>
      </c>
      <c r="BT86">
        <v>0</v>
      </c>
      <c r="BU86">
        <v>2.9693719999999999</v>
      </c>
      <c r="BV86">
        <v>1.342031</v>
      </c>
      <c r="BW86">
        <v>6.3</v>
      </c>
      <c r="BX86">
        <v>4.2584999999999997</v>
      </c>
      <c r="BY86">
        <v>0.26</v>
      </c>
      <c r="BZ86">
        <v>1.9378120000000001</v>
      </c>
      <c r="CA86">
        <v>3.5120239999999998</v>
      </c>
      <c r="CB86">
        <v>1.97</v>
      </c>
      <c r="CC86">
        <v>1.33</v>
      </c>
      <c r="CD86">
        <v>0.88</v>
      </c>
      <c r="CE86">
        <v>0</v>
      </c>
      <c r="CF86">
        <v>0.15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5.3144439999999999</v>
      </c>
      <c r="CM86">
        <v>1.8703129999999999</v>
      </c>
      <c r="CN86">
        <v>1.771482</v>
      </c>
      <c r="CO86">
        <v>2.25</v>
      </c>
      <c r="CP86">
        <v>0.99528000000000005</v>
      </c>
      <c r="CQ86">
        <v>2.79379</v>
      </c>
      <c r="CR86">
        <v>2.34</v>
      </c>
      <c r="CS86">
        <v>2.4385400000000002</v>
      </c>
      <c r="CT86">
        <v>1.942655</v>
      </c>
      <c r="CU86">
        <v>1.959376</v>
      </c>
      <c r="CV86">
        <v>2.6840619999999999</v>
      </c>
      <c r="CW86">
        <v>1.327717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79.883060000000029</v>
      </c>
    </row>
    <row r="87" spans="1:114">
      <c r="A87" t="s">
        <v>129</v>
      </c>
      <c r="B87">
        <v>0</v>
      </c>
      <c r="C87">
        <v>46.470399999999998</v>
      </c>
      <c r="D87">
        <v>0</v>
      </c>
      <c r="E87">
        <v>0</v>
      </c>
      <c r="F87">
        <v>54.061799999999998</v>
      </c>
      <c r="G87">
        <v>0</v>
      </c>
      <c r="H87">
        <v>0</v>
      </c>
      <c r="I87">
        <v>86.296499999999995</v>
      </c>
      <c r="J87">
        <v>0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125.4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279.18</v>
      </c>
      <c r="V87">
        <v>18.140333999999999</v>
      </c>
      <c r="W87">
        <v>45.524999999999999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8.8855000000000004</v>
      </c>
      <c r="AE87">
        <v>0</v>
      </c>
      <c r="AF87">
        <v>18.288</v>
      </c>
      <c r="AG87">
        <v>45.369599999999998</v>
      </c>
      <c r="AH87">
        <v>0</v>
      </c>
      <c r="AI87">
        <v>0</v>
      </c>
      <c r="AJ87">
        <v>0</v>
      </c>
      <c r="AK87">
        <v>55.23</v>
      </c>
      <c r="AL87">
        <v>2.5564</v>
      </c>
      <c r="AM87">
        <v>0</v>
      </c>
      <c r="AN87">
        <v>0.60729</v>
      </c>
      <c r="AO87">
        <v>0</v>
      </c>
      <c r="AP87">
        <v>1.5371999999999999</v>
      </c>
      <c r="AQ87">
        <v>32.603999999999999</v>
      </c>
      <c r="AR87">
        <v>6.6239999999999997</v>
      </c>
      <c r="AS87">
        <v>7.3986000000000001</v>
      </c>
      <c r="AT87">
        <v>11.2476</v>
      </c>
      <c r="AU87">
        <v>0</v>
      </c>
      <c r="AV87">
        <v>0</v>
      </c>
      <c r="AW87">
        <v>0</v>
      </c>
      <c r="AX87">
        <v>13.715999999999999</v>
      </c>
      <c r="AY87">
        <v>0</v>
      </c>
      <c r="AZ87">
        <f t="shared" si="3"/>
        <v>79.883060000000029</v>
      </c>
      <c r="BA87">
        <f t="shared" si="4"/>
        <v>2810.446003</v>
      </c>
      <c r="BD87">
        <v>4.2945000000000002</v>
      </c>
      <c r="BE87">
        <v>0</v>
      </c>
      <c r="BF87">
        <v>8.3619999999999996E-3</v>
      </c>
      <c r="BG87">
        <v>0</v>
      </c>
      <c r="BH87">
        <v>0</v>
      </c>
      <c r="BI87">
        <v>0.85655999999999999</v>
      </c>
      <c r="BJ87">
        <v>0</v>
      </c>
      <c r="BK87">
        <v>0</v>
      </c>
      <c r="BL87">
        <v>0</v>
      </c>
      <c r="BM87">
        <v>0</v>
      </c>
      <c r="BN87">
        <v>2.0639999999999999E-2</v>
      </c>
      <c r="BO87">
        <v>2.0099999999999998</v>
      </c>
      <c r="BP87">
        <v>2.19</v>
      </c>
      <c r="BQ87">
        <v>3.4356</v>
      </c>
      <c r="BR87">
        <v>0</v>
      </c>
      <c r="BS87">
        <v>1.65</v>
      </c>
      <c r="BT87">
        <v>0</v>
      </c>
      <c r="BU87">
        <v>2.9693719999999999</v>
      </c>
      <c r="BV87">
        <v>1.342031</v>
      </c>
      <c r="BW87">
        <v>6.3</v>
      </c>
      <c r="BX87">
        <v>4.2584999999999997</v>
      </c>
      <c r="BY87">
        <v>0.26</v>
      </c>
      <c r="BZ87">
        <v>1.9378120000000001</v>
      </c>
      <c r="CA87">
        <v>3.5120239999999998</v>
      </c>
      <c r="CB87">
        <v>1.97</v>
      </c>
      <c r="CC87">
        <v>1.33</v>
      </c>
      <c r="CD87">
        <v>0.88</v>
      </c>
      <c r="CE87">
        <v>0</v>
      </c>
      <c r="CF87">
        <v>0.15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5.3144439999999999</v>
      </c>
      <c r="CM87">
        <v>1.8703129999999999</v>
      </c>
      <c r="CN87">
        <v>1.771482</v>
      </c>
      <c r="CO87">
        <v>2.25</v>
      </c>
      <c r="CP87">
        <v>0.99528000000000005</v>
      </c>
      <c r="CQ87">
        <v>2.79379</v>
      </c>
      <c r="CR87">
        <v>2.34</v>
      </c>
      <c r="CS87">
        <v>2.4385400000000002</v>
      </c>
      <c r="CT87">
        <v>1.942655</v>
      </c>
      <c r="CU87">
        <v>1.959376</v>
      </c>
      <c r="CV87">
        <v>2.6840619999999999</v>
      </c>
      <c r="CW87">
        <v>1.327717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79.883060000000029</v>
      </c>
    </row>
    <row r="88" spans="1:114">
      <c r="A88" t="s">
        <v>130</v>
      </c>
      <c r="B88">
        <v>0</v>
      </c>
      <c r="C88">
        <v>46.470399999999998</v>
      </c>
      <c r="D88">
        <v>0</v>
      </c>
      <c r="E88">
        <v>0</v>
      </c>
      <c r="F88">
        <v>54.061799999999998</v>
      </c>
      <c r="G88">
        <v>0</v>
      </c>
      <c r="H88">
        <v>0</v>
      </c>
      <c r="I88">
        <v>86.296499999999995</v>
      </c>
      <c r="J88">
        <v>0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125.4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279.18</v>
      </c>
      <c r="V88">
        <v>18.140333999999999</v>
      </c>
      <c r="W88">
        <v>45.524999999999999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8.8855000000000004</v>
      </c>
      <c r="AE88">
        <v>0</v>
      </c>
      <c r="AF88">
        <v>18.288</v>
      </c>
      <c r="AG88">
        <v>45.369599999999998</v>
      </c>
      <c r="AH88">
        <v>0</v>
      </c>
      <c r="AI88">
        <v>0</v>
      </c>
      <c r="AJ88">
        <v>0</v>
      </c>
      <c r="AK88">
        <v>55.23</v>
      </c>
      <c r="AL88">
        <v>2.5564</v>
      </c>
      <c r="AM88">
        <v>0</v>
      </c>
      <c r="AN88">
        <v>0.60729</v>
      </c>
      <c r="AO88">
        <v>0</v>
      </c>
      <c r="AP88">
        <v>1.5371999999999999</v>
      </c>
      <c r="AQ88">
        <v>16.302</v>
      </c>
      <c r="AR88">
        <v>27.6</v>
      </c>
      <c r="AS88">
        <v>7.3986000000000001</v>
      </c>
      <c r="AT88">
        <v>11.2476</v>
      </c>
      <c r="AU88">
        <v>0</v>
      </c>
      <c r="AV88">
        <v>0</v>
      </c>
      <c r="AW88">
        <v>0</v>
      </c>
      <c r="AX88">
        <v>13.715999999999999</v>
      </c>
      <c r="AY88">
        <v>0</v>
      </c>
      <c r="AZ88">
        <f t="shared" si="3"/>
        <v>79.883060000000029</v>
      </c>
      <c r="BA88">
        <f t="shared" si="4"/>
        <v>2815.1200030000005</v>
      </c>
      <c r="BD88">
        <v>4.2945000000000002</v>
      </c>
      <c r="BE88">
        <v>0</v>
      </c>
      <c r="BF88">
        <v>8.3619999999999996E-3</v>
      </c>
      <c r="BG88">
        <v>0</v>
      </c>
      <c r="BH88">
        <v>0</v>
      </c>
      <c r="BI88">
        <v>0.85655999999999999</v>
      </c>
      <c r="BJ88">
        <v>0</v>
      </c>
      <c r="BK88">
        <v>0</v>
      </c>
      <c r="BL88">
        <v>0</v>
      </c>
      <c r="BM88">
        <v>0</v>
      </c>
      <c r="BN88">
        <v>2.0639999999999999E-2</v>
      </c>
      <c r="BO88">
        <v>2.0099999999999998</v>
      </c>
      <c r="BP88">
        <v>2.19</v>
      </c>
      <c r="BQ88">
        <v>3.4356</v>
      </c>
      <c r="BR88">
        <v>0</v>
      </c>
      <c r="BS88">
        <v>1.65</v>
      </c>
      <c r="BT88">
        <v>0</v>
      </c>
      <c r="BU88">
        <v>2.9693719999999999</v>
      </c>
      <c r="BV88">
        <v>1.342031</v>
      </c>
      <c r="BW88">
        <v>6.3</v>
      </c>
      <c r="BX88">
        <v>4.2584999999999997</v>
      </c>
      <c r="BY88">
        <v>0.26</v>
      </c>
      <c r="BZ88">
        <v>1.9378120000000001</v>
      </c>
      <c r="CA88">
        <v>3.5120239999999998</v>
      </c>
      <c r="CB88">
        <v>1.97</v>
      </c>
      <c r="CC88">
        <v>1.33</v>
      </c>
      <c r="CD88">
        <v>0.88</v>
      </c>
      <c r="CE88">
        <v>0</v>
      </c>
      <c r="CF88">
        <v>0.15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5.3144439999999999</v>
      </c>
      <c r="CM88">
        <v>1.8703129999999999</v>
      </c>
      <c r="CN88">
        <v>1.771482</v>
      </c>
      <c r="CO88">
        <v>2.25</v>
      </c>
      <c r="CP88">
        <v>0.99528000000000005</v>
      </c>
      <c r="CQ88">
        <v>2.79379</v>
      </c>
      <c r="CR88">
        <v>2.34</v>
      </c>
      <c r="CS88">
        <v>2.4385400000000002</v>
      </c>
      <c r="CT88">
        <v>1.942655</v>
      </c>
      <c r="CU88">
        <v>1.959376</v>
      </c>
      <c r="CV88">
        <v>2.6840619999999999</v>
      </c>
      <c r="CW88">
        <v>1.327717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79.883060000000029</v>
      </c>
    </row>
    <row r="89" spans="1:114">
      <c r="A89" t="s">
        <v>131</v>
      </c>
      <c r="B89">
        <v>0</v>
      </c>
      <c r="C89">
        <v>46.470399999999998</v>
      </c>
      <c r="D89">
        <v>0</v>
      </c>
      <c r="E89">
        <v>0</v>
      </c>
      <c r="F89">
        <v>54.061799999999998</v>
      </c>
      <c r="G89">
        <v>0</v>
      </c>
      <c r="H89">
        <v>0</v>
      </c>
      <c r="I89">
        <v>100.584</v>
      </c>
      <c r="J89">
        <v>0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125.4</v>
      </c>
      <c r="Q89">
        <v>21.938279999999999</v>
      </c>
      <c r="R89">
        <v>42.846803999999999</v>
      </c>
      <c r="S89">
        <v>26.620229999999999</v>
      </c>
      <c r="T89">
        <v>0.50160000000000005</v>
      </c>
      <c r="U89">
        <v>279.18</v>
      </c>
      <c r="V89">
        <v>18.140333999999999</v>
      </c>
      <c r="W89">
        <v>46.399079999999998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45.369599999999998</v>
      </c>
      <c r="AH89">
        <v>0</v>
      </c>
      <c r="AI89">
        <v>0</v>
      </c>
      <c r="AJ89">
        <v>0</v>
      </c>
      <c r="AK89">
        <v>55.23</v>
      </c>
      <c r="AL89">
        <v>2.5564</v>
      </c>
      <c r="AM89">
        <v>0</v>
      </c>
      <c r="AN89">
        <v>0.60729</v>
      </c>
      <c r="AO89">
        <v>0</v>
      </c>
      <c r="AP89">
        <v>1.5371999999999999</v>
      </c>
      <c r="AQ89">
        <v>16.302</v>
      </c>
      <c r="AR89">
        <v>27.6</v>
      </c>
      <c r="AS89">
        <v>7.3986000000000001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79.893368000000024</v>
      </c>
      <c r="BA89">
        <f t="shared" si="4"/>
        <v>2807.6294910000006</v>
      </c>
      <c r="BD89">
        <v>4.2945000000000002</v>
      </c>
      <c r="BE89">
        <v>0</v>
      </c>
      <c r="BF89">
        <v>8.5100000000000002E-3</v>
      </c>
      <c r="BG89">
        <v>0</v>
      </c>
      <c r="BH89">
        <v>0</v>
      </c>
      <c r="BI89">
        <v>0.85655999999999999</v>
      </c>
      <c r="BJ89">
        <v>0</v>
      </c>
      <c r="BK89">
        <v>0</v>
      </c>
      <c r="BL89">
        <v>0</v>
      </c>
      <c r="BM89">
        <v>0</v>
      </c>
      <c r="BN89">
        <v>2.0799999999999999E-2</v>
      </c>
      <c r="BO89">
        <v>2.0099999999999998</v>
      </c>
      <c r="BP89">
        <v>2.19</v>
      </c>
      <c r="BQ89">
        <v>3.4356</v>
      </c>
      <c r="BR89">
        <v>0</v>
      </c>
      <c r="BS89">
        <v>1.65</v>
      </c>
      <c r="BT89">
        <v>0</v>
      </c>
      <c r="BU89">
        <v>2.9693719999999999</v>
      </c>
      <c r="BV89">
        <v>1.342031</v>
      </c>
      <c r="BW89">
        <v>6.3</v>
      </c>
      <c r="BX89">
        <v>4.2584999999999997</v>
      </c>
      <c r="BY89">
        <v>0.26</v>
      </c>
      <c r="BZ89">
        <v>1.9378120000000001</v>
      </c>
      <c r="CA89">
        <v>3.5120239999999998</v>
      </c>
      <c r="CB89">
        <v>1.97</v>
      </c>
      <c r="CC89">
        <v>1.33</v>
      </c>
      <c r="CD89">
        <v>0.88</v>
      </c>
      <c r="CE89">
        <v>0</v>
      </c>
      <c r="CF89">
        <v>0.16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5.3144439999999999</v>
      </c>
      <c r="CM89">
        <v>1.8703129999999999</v>
      </c>
      <c r="CN89">
        <v>1.771482</v>
      </c>
      <c r="CO89">
        <v>2.25</v>
      </c>
      <c r="CP89">
        <v>0.99528000000000005</v>
      </c>
      <c r="CQ89">
        <v>2.79379</v>
      </c>
      <c r="CR89">
        <v>2.34</v>
      </c>
      <c r="CS89">
        <v>2.4385400000000002</v>
      </c>
      <c r="CT89">
        <v>1.942655</v>
      </c>
      <c r="CU89">
        <v>1.959376</v>
      </c>
      <c r="CV89">
        <v>2.6840619999999999</v>
      </c>
      <c r="CW89">
        <v>1.327717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79.893368000000024</v>
      </c>
    </row>
    <row r="90" spans="1:114">
      <c r="A90" t="s">
        <v>132</v>
      </c>
      <c r="B90">
        <v>0</v>
      </c>
      <c r="C90">
        <v>46.470399999999998</v>
      </c>
      <c r="D90">
        <v>0</v>
      </c>
      <c r="E90">
        <v>0</v>
      </c>
      <c r="F90">
        <v>54.061799999999998</v>
      </c>
      <c r="G90">
        <v>0</v>
      </c>
      <c r="H90">
        <v>0</v>
      </c>
      <c r="I90">
        <v>100.584</v>
      </c>
      <c r="J90">
        <v>0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125.4</v>
      </c>
      <c r="Q90">
        <v>21.938279999999999</v>
      </c>
      <c r="R90">
        <v>42.846803999999999</v>
      </c>
      <c r="S90">
        <v>26.620229999999999</v>
      </c>
      <c r="T90">
        <v>0.41520000000000001</v>
      </c>
      <c r="U90">
        <v>279.18</v>
      </c>
      <c r="V90">
        <v>18.140333999999999</v>
      </c>
      <c r="W90">
        <v>46.399079999999998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45.369599999999998</v>
      </c>
      <c r="AH90">
        <v>0</v>
      </c>
      <c r="AI90">
        <v>0</v>
      </c>
      <c r="AJ90">
        <v>0</v>
      </c>
      <c r="AK90">
        <v>55.23</v>
      </c>
      <c r="AL90">
        <v>2.5564</v>
      </c>
      <c r="AM90">
        <v>0</v>
      </c>
      <c r="AN90">
        <v>0.60729</v>
      </c>
      <c r="AO90">
        <v>0</v>
      </c>
      <c r="AP90">
        <v>1.5371999999999999</v>
      </c>
      <c r="AQ90">
        <v>16.302</v>
      </c>
      <c r="AR90">
        <v>3.3119999999999998</v>
      </c>
      <c r="AS90">
        <v>7.3986000000000001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79.893368000000024</v>
      </c>
      <c r="BA90">
        <f t="shared" si="4"/>
        <v>2783.2550910000004</v>
      </c>
      <c r="BD90">
        <v>4.2945000000000002</v>
      </c>
      <c r="BE90">
        <v>0</v>
      </c>
      <c r="BF90">
        <v>8.5100000000000002E-3</v>
      </c>
      <c r="BG90">
        <v>0</v>
      </c>
      <c r="BH90">
        <v>0</v>
      </c>
      <c r="BI90">
        <v>0.85655999999999999</v>
      </c>
      <c r="BJ90">
        <v>0</v>
      </c>
      <c r="BK90">
        <v>0</v>
      </c>
      <c r="BL90">
        <v>0</v>
      </c>
      <c r="BM90">
        <v>0</v>
      </c>
      <c r="BN90">
        <v>2.0799999999999999E-2</v>
      </c>
      <c r="BO90">
        <v>2.0099999999999998</v>
      </c>
      <c r="BP90">
        <v>2.19</v>
      </c>
      <c r="BQ90">
        <v>3.4356</v>
      </c>
      <c r="BR90">
        <v>0</v>
      </c>
      <c r="BS90">
        <v>1.65</v>
      </c>
      <c r="BT90">
        <v>0</v>
      </c>
      <c r="BU90">
        <v>2.9693719999999999</v>
      </c>
      <c r="BV90">
        <v>1.342031</v>
      </c>
      <c r="BW90">
        <v>6.3</v>
      </c>
      <c r="BX90">
        <v>4.2584999999999997</v>
      </c>
      <c r="BY90">
        <v>0.26</v>
      </c>
      <c r="BZ90">
        <v>1.9378120000000001</v>
      </c>
      <c r="CA90">
        <v>3.5120239999999998</v>
      </c>
      <c r="CB90">
        <v>1.97</v>
      </c>
      <c r="CC90">
        <v>1.33</v>
      </c>
      <c r="CD90">
        <v>0.88</v>
      </c>
      <c r="CE90">
        <v>0</v>
      </c>
      <c r="CF90">
        <v>0.16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5.3144439999999999</v>
      </c>
      <c r="CM90">
        <v>1.8703129999999999</v>
      </c>
      <c r="CN90">
        <v>1.771482</v>
      </c>
      <c r="CO90">
        <v>2.25</v>
      </c>
      <c r="CP90">
        <v>0.99528000000000005</v>
      </c>
      <c r="CQ90">
        <v>2.79379</v>
      </c>
      <c r="CR90">
        <v>2.34</v>
      </c>
      <c r="CS90">
        <v>2.4385400000000002</v>
      </c>
      <c r="CT90">
        <v>1.942655</v>
      </c>
      <c r="CU90">
        <v>1.959376</v>
      </c>
      <c r="CV90">
        <v>2.6840619999999999</v>
      </c>
      <c r="CW90">
        <v>1.327717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79.893368000000024</v>
      </c>
    </row>
    <row r="91" spans="1:114">
      <c r="A91" t="s">
        <v>133</v>
      </c>
      <c r="B91">
        <v>0</v>
      </c>
      <c r="C91">
        <v>46.470399999999998</v>
      </c>
      <c r="D91">
        <v>0</v>
      </c>
      <c r="E91">
        <v>0</v>
      </c>
      <c r="F91">
        <v>76.681799999999996</v>
      </c>
      <c r="G91">
        <v>0</v>
      </c>
      <c r="H91">
        <v>0</v>
      </c>
      <c r="I91">
        <v>101.727</v>
      </c>
      <c r="J91">
        <v>0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125.4</v>
      </c>
      <c r="Q91">
        <v>21.938279999999999</v>
      </c>
      <c r="R91">
        <v>42.846803999999999</v>
      </c>
      <c r="S91">
        <v>26.620229999999999</v>
      </c>
      <c r="T91">
        <v>0.36</v>
      </c>
      <c r="U91">
        <v>279.18</v>
      </c>
      <c r="V91">
        <v>18.140333999999999</v>
      </c>
      <c r="W91">
        <v>46.399079999999998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45.369599999999998</v>
      </c>
      <c r="AH91">
        <v>0</v>
      </c>
      <c r="AI91">
        <v>0</v>
      </c>
      <c r="AJ91">
        <v>0</v>
      </c>
      <c r="AK91">
        <v>55.23</v>
      </c>
      <c r="AL91">
        <v>2.5564</v>
      </c>
      <c r="AM91">
        <v>0</v>
      </c>
      <c r="AN91">
        <v>0.60729</v>
      </c>
      <c r="AO91">
        <v>0</v>
      </c>
      <c r="AP91">
        <v>1.5371999999999999</v>
      </c>
      <c r="AQ91">
        <v>16.302</v>
      </c>
      <c r="AR91">
        <v>3.3119999999999998</v>
      </c>
      <c r="AS91">
        <v>7.3986000000000001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79.943368000000021</v>
      </c>
      <c r="BA91">
        <f t="shared" si="4"/>
        <v>2807.0128910000008</v>
      </c>
      <c r="BD91">
        <v>4.2945000000000002</v>
      </c>
      <c r="BE91">
        <v>0</v>
      </c>
      <c r="BF91">
        <v>8.5100000000000002E-3</v>
      </c>
      <c r="BG91">
        <v>0</v>
      </c>
      <c r="BH91">
        <v>0</v>
      </c>
      <c r="BI91">
        <v>0.85655999999999999</v>
      </c>
      <c r="BJ91">
        <v>0</v>
      </c>
      <c r="BK91">
        <v>0</v>
      </c>
      <c r="BL91">
        <v>0</v>
      </c>
      <c r="BM91">
        <v>0</v>
      </c>
      <c r="BN91">
        <v>2.0799999999999999E-2</v>
      </c>
      <c r="BO91">
        <v>2.0099999999999998</v>
      </c>
      <c r="BP91">
        <v>2.19</v>
      </c>
      <c r="BQ91">
        <v>3.4356</v>
      </c>
      <c r="BR91">
        <v>0</v>
      </c>
      <c r="BS91">
        <v>1.65</v>
      </c>
      <c r="BT91">
        <v>0</v>
      </c>
      <c r="BU91">
        <v>2.9693719999999999</v>
      </c>
      <c r="BV91">
        <v>1.342031</v>
      </c>
      <c r="BW91">
        <v>6.3</v>
      </c>
      <c r="BX91">
        <v>4.2584999999999997</v>
      </c>
      <c r="BY91">
        <v>0.26</v>
      </c>
      <c r="BZ91">
        <v>1.9378120000000001</v>
      </c>
      <c r="CA91">
        <v>3.5120239999999998</v>
      </c>
      <c r="CB91">
        <v>1.97</v>
      </c>
      <c r="CC91">
        <v>1.37</v>
      </c>
      <c r="CD91">
        <v>0.89</v>
      </c>
      <c r="CE91">
        <v>0</v>
      </c>
      <c r="CF91">
        <v>0.16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5.3144439999999999</v>
      </c>
      <c r="CM91">
        <v>1.8703129999999999</v>
      </c>
      <c r="CN91">
        <v>1.771482</v>
      </c>
      <c r="CO91">
        <v>2.25</v>
      </c>
      <c r="CP91">
        <v>0.99528000000000005</v>
      </c>
      <c r="CQ91">
        <v>2.79379</v>
      </c>
      <c r="CR91">
        <v>2.34</v>
      </c>
      <c r="CS91">
        <v>2.4385400000000002</v>
      </c>
      <c r="CT91">
        <v>1.942655</v>
      </c>
      <c r="CU91">
        <v>1.959376</v>
      </c>
      <c r="CV91">
        <v>2.6840619999999999</v>
      </c>
      <c r="CW91">
        <v>1.327717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79.943368000000021</v>
      </c>
    </row>
    <row r="92" spans="1:114">
      <c r="A92" t="s">
        <v>134</v>
      </c>
      <c r="B92">
        <v>0</v>
      </c>
      <c r="C92">
        <v>46.470399999999998</v>
      </c>
      <c r="D92">
        <v>0</v>
      </c>
      <c r="E92">
        <v>0</v>
      </c>
      <c r="F92">
        <v>76.681799999999996</v>
      </c>
      <c r="G92">
        <v>0</v>
      </c>
      <c r="H92">
        <v>0</v>
      </c>
      <c r="I92">
        <v>101.727</v>
      </c>
      <c r="J92">
        <v>0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125.4</v>
      </c>
      <c r="Q92">
        <v>21.938279999999999</v>
      </c>
      <c r="R92">
        <v>42.846803999999999</v>
      </c>
      <c r="S92">
        <v>26.620229999999999</v>
      </c>
      <c r="T92">
        <v>0.36</v>
      </c>
      <c r="U92">
        <v>279.18</v>
      </c>
      <c r="V92">
        <v>18.140333999999999</v>
      </c>
      <c r="W92">
        <v>46.399079999999998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45.369599999999998</v>
      </c>
      <c r="AH92">
        <v>0</v>
      </c>
      <c r="AI92">
        <v>0</v>
      </c>
      <c r="AJ92">
        <v>0</v>
      </c>
      <c r="AK92">
        <v>55.23</v>
      </c>
      <c r="AL92">
        <v>2.5564</v>
      </c>
      <c r="AM92">
        <v>0</v>
      </c>
      <c r="AN92">
        <v>0.60729</v>
      </c>
      <c r="AO92">
        <v>0</v>
      </c>
      <c r="AP92">
        <v>1.5371999999999999</v>
      </c>
      <c r="AQ92">
        <v>6.6660000000000004</v>
      </c>
      <c r="AR92">
        <v>3.3119999999999998</v>
      </c>
      <c r="AS92">
        <v>7.3986000000000001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79.943368000000021</v>
      </c>
      <c r="BA92">
        <f t="shared" si="4"/>
        <v>2797.3768910000008</v>
      </c>
      <c r="BD92">
        <v>4.2945000000000002</v>
      </c>
      <c r="BE92">
        <v>0</v>
      </c>
      <c r="BF92">
        <v>8.5100000000000002E-3</v>
      </c>
      <c r="BG92">
        <v>0</v>
      </c>
      <c r="BH92">
        <v>0</v>
      </c>
      <c r="BI92">
        <v>0.85655999999999999</v>
      </c>
      <c r="BJ92">
        <v>0</v>
      </c>
      <c r="BK92">
        <v>0</v>
      </c>
      <c r="BL92">
        <v>0</v>
      </c>
      <c r="BM92">
        <v>0</v>
      </c>
      <c r="BN92">
        <v>2.0799999999999999E-2</v>
      </c>
      <c r="BO92">
        <v>2.0099999999999998</v>
      </c>
      <c r="BP92">
        <v>2.19</v>
      </c>
      <c r="BQ92">
        <v>3.4356</v>
      </c>
      <c r="BR92">
        <v>0</v>
      </c>
      <c r="BS92">
        <v>1.65</v>
      </c>
      <c r="BT92">
        <v>0</v>
      </c>
      <c r="BU92">
        <v>2.9693719999999999</v>
      </c>
      <c r="BV92">
        <v>1.342031</v>
      </c>
      <c r="BW92">
        <v>6.3</v>
      </c>
      <c r="BX92">
        <v>4.2584999999999997</v>
      </c>
      <c r="BY92">
        <v>0.26</v>
      </c>
      <c r="BZ92">
        <v>1.9378120000000001</v>
      </c>
      <c r="CA92">
        <v>3.5120239999999998</v>
      </c>
      <c r="CB92">
        <v>1.97</v>
      </c>
      <c r="CC92">
        <v>1.37</v>
      </c>
      <c r="CD92">
        <v>0.89</v>
      </c>
      <c r="CE92">
        <v>0</v>
      </c>
      <c r="CF92">
        <v>0.16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5.3144439999999999</v>
      </c>
      <c r="CM92">
        <v>1.8703129999999999</v>
      </c>
      <c r="CN92">
        <v>1.771482</v>
      </c>
      <c r="CO92">
        <v>2.25</v>
      </c>
      <c r="CP92">
        <v>0.99528000000000005</v>
      </c>
      <c r="CQ92">
        <v>2.79379</v>
      </c>
      <c r="CR92">
        <v>2.34</v>
      </c>
      <c r="CS92">
        <v>2.4385400000000002</v>
      </c>
      <c r="CT92">
        <v>1.942655</v>
      </c>
      <c r="CU92">
        <v>1.959376</v>
      </c>
      <c r="CV92">
        <v>2.6840619999999999</v>
      </c>
      <c r="CW92">
        <v>1.327717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79.943368000000021</v>
      </c>
    </row>
    <row r="93" spans="1:114">
      <c r="A93" t="s">
        <v>135</v>
      </c>
      <c r="B93">
        <v>0</v>
      </c>
      <c r="C93">
        <v>46.470399999999998</v>
      </c>
      <c r="D93">
        <v>0</v>
      </c>
      <c r="E93">
        <v>0</v>
      </c>
      <c r="F93">
        <v>76.681799999999996</v>
      </c>
      <c r="G93">
        <v>0</v>
      </c>
      <c r="H93">
        <v>0</v>
      </c>
      <c r="I93">
        <v>101.727</v>
      </c>
      <c r="J93">
        <v>0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127.262</v>
      </c>
      <c r="Q93">
        <v>21.938279999999999</v>
      </c>
      <c r="R93">
        <v>42.846803999999999</v>
      </c>
      <c r="S93">
        <v>26.620229999999999</v>
      </c>
      <c r="T93">
        <v>0.36</v>
      </c>
      <c r="U93">
        <v>279.18</v>
      </c>
      <c r="V93">
        <v>18.140333999999999</v>
      </c>
      <c r="W93">
        <v>46.399079999999998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45.369599999999998</v>
      </c>
      <c r="AH93">
        <v>0</v>
      </c>
      <c r="AI93">
        <v>0</v>
      </c>
      <c r="AJ93">
        <v>0</v>
      </c>
      <c r="AK93">
        <v>55.23</v>
      </c>
      <c r="AL93">
        <v>12.782</v>
      </c>
      <c r="AM93">
        <v>0</v>
      </c>
      <c r="AN93">
        <v>0.60729</v>
      </c>
      <c r="AO93">
        <v>0</v>
      </c>
      <c r="AP93">
        <v>1.5371999999999999</v>
      </c>
      <c r="AQ93">
        <v>0</v>
      </c>
      <c r="AR93">
        <v>3.3119999999999998</v>
      </c>
      <c r="AS93">
        <v>5.3807999999999998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79.943368000000021</v>
      </c>
      <c r="BA93">
        <f t="shared" si="4"/>
        <v>2800.7806910000008</v>
      </c>
      <c r="BD93">
        <v>4.2945000000000002</v>
      </c>
      <c r="BE93">
        <v>0</v>
      </c>
      <c r="BF93">
        <v>8.5100000000000002E-3</v>
      </c>
      <c r="BG93">
        <v>0</v>
      </c>
      <c r="BH93">
        <v>0</v>
      </c>
      <c r="BI93">
        <v>0.85655999999999999</v>
      </c>
      <c r="BJ93">
        <v>0</v>
      </c>
      <c r="BK93">
        <v>0</v>
      </c>
      <c r="BL93">
        <v>0</v>
      </c>
      <c r="BM93">
        <v>0</v>
      </c>
      <c r="BN93">
        <v>2.0799999999999999E-2</v>
      </c>
      <c r="BO93">
        <v>2.0099999999999998</v>
      </c>
      <c r="BP93">
        <v>2.19</v>
      </c>
      <c r="BQ93">
        <v>3.4356</v>
      </c>
      <c r="BR93">
        <v>0</v>
      </c>
      <c r="BS93">
        <v>1.65</v>
      </c>
      <c r="BT93">
        <v>0</v>
      </c>
      <c r="BU93">
        <v>2.9693719999999999</v>
      </c>
      <c r="BV93">
        <v>1.342031</v>
      </c>
      <c r="BW93">
        <v>6.3</v>
      </c>
      <c r="BX93">
        <v>4.2584999999999997</v>
      </c>
      <c r="BY93">
        <v>0.26</v>
      </c>
      <c r="BZ93">
        <v>1.9378120000000001</v>
      </c>
      <c r="CA93">
        <v>3.5120239999999998</v>
      </c>
      <c r="CB93">
        <v>1.97</v>
      </c>
      <c r="CC93">
        <v>1.37</v>
      </c>
      <c r="CD93">
        <v>0.89</v>
      </c>
      <c r="CE93">
        <v>0</v>
      </c>
      <c r="CF93">
        <v>0.16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5.3144439999999999</v>
      </c>
      <c r="CM93">
        <v>1.8703129999999999</v>
      </c>
      <c r="CN93">
        <v>1.771482</v>
      </c>
      <c r="CO93">
        <v>2.25</v>
      </c>
      <c r="CP93">
        <v>0.99528000000000005</v>
      </c>
      <c r="CQ93">
        <v>2.79379</v>
      </c>
      <c r="CR93">
        <v>2.34</v>
      </c>
      <c r="CS93">
        <v>2.4385400000000002</v>
      </c>
      <c r="CT93">
        <v>1.942655</v>
      </c>
      <c r="CU93">
        <v>1.959376</v>
      </c>
      <c r="CV93">
        <v>2.6840619999999999</v>
      </c>
      <c r="CW93">
        <v>1.327717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79.943368000000021</v>
      </c>
    </row>
    <row r="94" spans="1:114">
      <c r="A94" t="s">
        <v>136</v>
      </c>
      <c r="B94">
        <v>0</v>
      </c>
      <c r="C94">
        <v>46.470399999999998</v>
      </c>
      <c r="D94">
        <v>0</v>
      </c>
      <c r="E94">
        <v>0</v>
      </c>
      <c r="F94">
        <v>76.681799999999996</v>
      </c>
      <c r="G94">
        <v>0</v>
      </c>
      <c r="H94">
        <v>0</v>
      </c>
      <c r="I94">
        <v>101.727</v>
      </c>
      <c r="J94">
        <v>0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127.262</v>
      </c>
      <c r="Q94">
        <v>21.938279999999999</v>
      </c>
      <c r="R94">
        <v>42.846803999999999</v>
      </c>
      <c r="S94">
        <v>26.620229999999999</v>
      </c>
      <c r="T94">
        <v>0.36</v>
      </c>
      <c r="U94">
        <v>279.18</v>
      </c>
      <c r="V94">
        <v>18.140333999999999</v>
      </c>
      <c r="W94">
        <v>46.399079999999998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45.369599999999998</v>
      </c>
      <c r="AH94">
        <v>0</v>
      </c>
      <c r="AI94">
        <v>0</v>
      </c>
      <c r="AJ94">
        <v>0</v>
      </c>
      <c r="AK94">
        <v>55.23</v>
      </c>
      <c r="AL94">
        <v>40.088999999999999</v>
      </c>
      <c r="AM94">
        <v>0</v>
      </c>
      <c r="AN94">
        <v>0.60729</v>
      </c>
      <c r="AO94">
        <v>0</v>
      </c>
      <c r="AP94">
        <v>1.5371999999999999</v>
      </c>
      <c r="AQ94">
        <v>0</v>
      </c>
      <c r="AR94">
        <v>3.3119999999999998</v>
      </c>
      <c r="AS94">
        <v>5.3807999999999998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79.893368000000024</v>
      </c>
      <c r="BA94">
        <f t="shared" si="4"/>
        <v>2828.0376910000005</v>
      </c>
      <c r="BD94">
        <v>4.2945000000000002</v>
      </c>
      <c r="BE94">
        <v>0</v>
      </c>
      <c r="BF94">
        <v>8.5100000000000002E-3</v>
      </c>
      <c r="BG94">
        <v>0</v>
      </c>
      <c r="BH94">
        <v>0</v>
      </c>
      <c r="BI94">
        <v>0.85655999999999999</v>
      </c>
      <c r="BJ94">
        <v>0</v>
      </c>
      <c r="BK94">
        <v>0</v>
      </c>
      <c r="BL94">
        <v>0</v>
      </c>
      <c r="BM94">
        <v>0</v>
      </c>
      <c r="BN94">
        <v>2.0799999999999999E-2</v>
      </c>
      <c r="BO94">
        <v>2.0099999999999998</v>
      </c>
      <c r="BP94">
        <v>2.19</v>
      </c>
      <c r="BQ94">
        <v>3.4356</v>
      </c>
      <c r="BR94">
        <v>0</v>
      </c>
      <c r="BS94">
        <v>1.65</v>
      </c>
      <c r="BT94">
        <v>0</v>
      </c>
      <c r="BU94">
        <v>2.9693719999999999</v>
      </c>
      <c r="BV94">
        <v>1.342031</v>
      </c>
      <c r="BW94">
        <v>6.3</v>
      </c>
      <c r="BX94">
        <v>4.2584999999999997</v>
      </c>
      <c r="BY94">
        <v>0.26</v>
      </c>
      <c r="BZ94">
        <v>1.9378120000000001</v>
      </c>
      <c r="CA94">
        <v>3.5120239999999998</v>
      </c>
      <c r="CB94">
        <v>1.97</v>
      </c>
      <c r="CC94">
        <v>1.33</v>
      </c>
      <c r="CD94">
        <v>0.88</v>
      </c>
      <c r="CE94">
        <v>0</v>
      </c>
      <c r="CF94">
        <v>0.16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5.3144439999999999</v>
      </c>
      <c r="CM94">
        <v>1.8703129999999999</v>
      </c>
      <c r="CN94">
        <v>1.771482</v>
      </c>
      <c r="CO94">
        <v>2.25</v>
      </c>
      <c r="CP94">
        <v>0.99528000000000005</v>
      </c>
      <c r="CQ94">
        <v>2.79379</v>
      </c>
      <c r="CR94">
        <v>2.34</v>
      </c>
      <c r="CS94">
        <v>2.4385400000000002</v>
      </c>
      <c r="CT94">
        <v>1.942655</v>
      </c>
      <c r="CU94">
        <v>1.959376</v>
      </c>
      <c r="CV94">
        <v>2.6840619999999999</v>
      </c>
      <c r="CW94">
        <v>1.327717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79.893368000000024</v>
      </c>
    </row>
    <row r="95" spans="1:114">
      <c r="A95" t="s">
        <v>137</v>
      </c>
      <c r="B95">
        <v>0</v>
      </c>
      <c r="C95">
        <v>46.470399999999998</v>
      </c>
      <c r="D95">
        <v>0</v>
      </c>
      <c r="E95">
        <v>0</v>
      </c>
      <c r="F95">
        <v>76.681799999999996</v>
      </c>
      <c r="G95">
        <v>0</v>
      </c>
      <c r="H95">
        <v>0</v>
      </c>
      <c r="I95">
        <v>101.727</v>
      </c>
      <c r="J95">
        <v>0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127.262</v>
      </c>
      <c r="Q95">
        <v>21.938279999999999</v>
      </c>
      <c r="R95">
        <v>42.846803999999999</v>
      </c>
      <c r="S95">
        <v>26.620229999999999</v>
      </c>
      <c r="T95">
        <v>0.36</v>
      </c>
      <c r="U95">
        <v>279.18</v>
      </c>
      <c r="V95">
        <v>18.140333999999999</v>
      </c>
      <c r="W95">
        <v>46.399079999999998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45.369599999999998</v>
      </c>
      <c r="AH95">
        <v>0</v>
      </c>
      <c r="AI95">
        <v>0</v>
      </c>
      <c r="AJ95">
        <v>0</v>
      </c>
      <c r="AK95">
        <v>55.23</v>
      </c>
      <c r="AL95">
        <v>40.088999999999999</v>
      </c>
      <c r="AM95">
        <v>0</v>
      </c>
      <c r="AN95">
        <v>0.60729</v>
      </c>
      <c r="AO95">
        <v>0</v>
      </c>
      <c r="AP95">
        <v>1.5371999999999999</v>
      </c>
      <c r="AQ95">
        <v>0</v>
      </c>
      <c r="AR95">
        <v>3.3119999999999998</v>
      </c>
      <c r="AS95">
        <v>5.3807999999999998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79.903368000000029</v>
      </c>
      <c r="BA95">
        <f t="shared" si="4"/>
        <v>2818.9036910000004</v>
      </c>
      <c r="BD95">
        <v>4.2945000000000002</v>
      </c>
      <c r="BE95">
        <v>0</v>
      </c>
      <c r="BF95">
        <v>8.5100000000000002E-3</v>
      </c>
      <c r="BG95">
        <v>0</v>
      </c>
      <c r="BH95">
        <v>0</v>
      </c>
      <c r="BI95">
        <v>0.85655999999999999</v>
      </c>
      <c r="BJ95">
        <v>0</v>
      </c>
      <c r="BK95">
        <v>0</v>
      </c>
      <c r="BL95">
        <v>0</v>
      </c>
      <c r="BM95">
        <v>0</v>
      </c>
      <c r="BN95">
        <v>2.0799999999999999E-2</v>
      </c>
      <c r="BO95">
        <v>2.0099999999999998</v>
      </c>
      <c r="BP95">
        <v>2.19</v>
      </c>
      <c r="BQ95">
        <v>3.4356</v>
      </c>
      <c r="BR95">
        <v>0</v>
      </c>
      <c r="BS95">
        <v>1.65</v>
      </c>
      <c r="BT95">
        <v>0</v>
      </c>
      <c r="BU95">
        <v>2.9693719999999999</v>
      </c>
      <c r="BV95">
        <v>1.342031</v>
      </c>
      <c r="BW95">
        <v>6.3</v>
      </c>
      <c r="BX95">
        <v>4.2584999999999997</v>
      </c>
      <c r="BY95">
        <v>0.26</v>
      </c>
      <c r="BZ95">
        <v>1.9378120000000001</v>
      </c>
      <c r="CA95">
        <v>3.5120239999999998</v>
      </c>
      <c r="CB95">
        <v>1.97</v>
      </c>
      <c r="CC95">
        <v>1.33</v>
      </c>
      <c r="CD95">
        <v>0.88</v>
      </c>
      <c r="CE95">
        <v>0</v>
      </c>
      <c r="CF95">
        <v>0.17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5.3144439999999999</v>
      </c>
      <c r="CM95">
        <v>1.8703129999999999</v>
      </c>
      <c r="CN95">
        <v>1.771482</v>
      </c>
      <c r="CO95">
        <v>2.25</v>
      </c>
      <c r="CP95">
        <v>0.99528000000000005</v>
      </c>
      <c r="CQ95">
        <v>2.79379</v>
      </c>
      <c r="CR95">
        <v>2.34</v>
      </c>
      <c r="CS95">
        <v>2.4385400000000002</v>
      </c>
      <c r="CT95">
        <v>1.942655</v>
      </c>
      <c r="CU95">
        <v>1.959376</v>
      </c>
      <c r="CV95">
        <v>2.6840619999999999</v>
      </c>
      <c r="CW95">
        <v>1.327717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79.903368000000029</v>
      </c>
    </row>
    <row r="96" spans="1:114">
      <c r="A96" t="s">
        <v>138</v>
      </c>
      <c r="B96">
        <v>0</v>
      </c>
      <c r="C96">
        <v>46.470399999999998</v>
      </c>
      <c r="D96">
        <v>0</v>
      </c>
      <c r="E96">
        <v>0</v>
      </c>
      <c r="F96">
        <v>76.681799999999996</v>
      </c>
      <c r="G96">
        <v>0</v>
      </c>
      <c r="H96">
        <v>0</v>
      </c>
      <c r="I96">
        <v>101.727</v>
      </c>
      <c r="J96">
        <v>0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127.262</v>
      </c>
      <c r="Q96">
        <v>21.938279999999999</v>
      </c>
      <c r="R96">
        <v>42.846803999999999</v>
      </c>
      <c r="S96">
        <v>26.620229999999999</v>
      </c>
      <c r="T96">
        <v>0.36</v>
      </c>
      <c r="U96">
        <v>279.18</v>
      </c>
      <c r="V96">
        <v>18.140333999999999</v>
      </c>
      <c r="W96">
        <v>46.399079999999998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45.369599999999998</v>
      </c>
      <c r="AH96">
        <v>0</v>
      </c>
      <c r="AI96">
        <v>0</v>
      </c>
      <c r="AJ96">
        <v>0</v>
      </c>
      <c r="AK96">
        <v>55.23</v>
      </c>
      <c r="AL96">
        <v>40.088999999999999</v>
      </c>
      <c r="AM96">
        <v>0</v>
      </c>
      <c r="AN96">
        <v>0.60729</v>
      </c>
      <c r="AO96">
        <v>0</v>
      </c>
      <c r="AP96">
        <v>1.5371999999999999</v>
      </c>
      <c r="AQ96">
        <v>0</v>
      </c>
      <c r="AR96">
        <v>3.3119999999999998</v>
      </c>
      <c r="AS96">
        <v>5.3807999999999998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79.903368000000029</v>
      </c>
      <c r="BA96">
        <f t="shared" si="4"/>
        <v>2818.9036910000004</v>
      </c>
      <c r="BD96">
        <v>4.2945000000000002</v>
      </c>
      <c r="BE96">
        <v>0</v>
      </c>
      <c r="BF96">
        <v>8.5100000000000002E-3</v>
      </c>
      <c r="BG96">
        <v>0</v>
      </c>
      <c r="BH96">
        <v>0</v>
      </c>
      <c r="BI96">
        <v>0.85655999999999999</v>
      </c>
      <c r="BJ96">
        <v>0</v>
      </c>
      <c r="BK96">
        <v>0</v>
      </c>
      <c r="BL96">
        <v>0</v>
      </c>
      <c r="BM96">
        <v>0</v>
      </c>
      <c r="BN96">
        <v>2.0799999999999999E-2</v>
      </c>
      <c r="BO96">
        <v>2.0099999999999998</v>
      </c>
      <c r="BP96">
        <v>2.19</v>
      </c>
      <c r="BQ96">
        <v>3.4356</v>
      </c>
      <c r="BR96">
        <v>0</v>
      </c>
      <c r="BS96">
        <v>1.65</v>
      </c>
      <c r="BT96">
        <v>0</v>
      </c>
      <c r="BU96">
        <v>2.9693719999999999</v>
      </c>
      <c r="BV96">
        <v>1.342031</v>
      </c>
      <c r="BW96">
        <v>6.3</v>
      </c>
      <c r="BX96">
        <v>4.2584999999999997</v>
      </c>
      <c r="BY96">
        <v>0.26</v>
      </c>
      <c r="BZ96">
        <v>1.9378120000000001</v>
      </c>
      <c r="CA96">
        <v>3.5120239999999998</v>
      </c>
      <c r="CB96">
        <v>1.97</v>
      </c>
      <c r="CC96">
        <v>1.33</v>
      </c>
      <c r="CD96">
        <v>0.88</v>
      </c>
      <c r="CE96">
        <v>0</v>
      </c>
      <c r="CF96">
        <v>0.17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5.3144439999999999</v>
      </c>
      <c r="CM96">
        <v>1.8703129999999999</v>
      </c>
      <c r="CN96">
        <v>1.771482</v>
      </c>
      <c r="CO96">
        <v>2.25</v>
      </c>
      <c r="CP96">
        <v>0.99528000000000005</v>
      </c>
      <c r="CQ96">
        <v>2.79379</v>
      </c>
      <c r="CR96">
        <v>2.34</v>
      </c>
      <c r="CS96">
        <v>2.4385400000000002</v>
      </c>
      <c r="CT96">
        <v>1.942655</v>
      </c>
      <c r="CU96">
        <v>1.959376</v>
      </c>
      <c r="CV96">
        <v>2.6840619999999999</v>
      </c>
      <c r="CW96">
        <v>1.327717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79.903368000000029</v>
      </c>
    </row>
    <row r="97" spans="1:114">
      <c r="A97" t="s">
        <v>139</v>
      </c>
      <c r="B97">
        <v>0</v>
      </c>
      <c r="C97">
        <v>46.470399999999998</v>
      </c>
      <c r="D97">
        <v>0</v>
      </c>
      <c r="E97">
        <v>0</v>
      </c>
      <c r="F97">
        <v>76.681799999999996</v>
      </c>
      <c r="G97">
        <v>0</v>
      </c>
      <c r="H97">
        <v>0</v>
      </c>
      <c r="I97">
        <v>101.727</v>
      </c>
      <c r="J97">
        <v>0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127.262</v>
      </c>
      <c r="Q97">
        <v>21.938279999999999</v>
      </c>
      <c r="R97">
        <v>42.846803999999999</v>
      </c>
      <c r="S97">
        <v>26.620229999999999</v>
      </c>
      <c r="T97">
        <v>0.36</v>
      </c>
      <c r="U97">
        <v>279.18</v>
      </c>
      <c r="V97">
        <v>18.140333999999999</v>
      </c>
      <c r="W97">
        <v>46.399079999999998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45.369599999999998</v>
      </c>
      <c r="AH97">
        <v>0</v>
      </c>
      <c r="AI97">
        <v>0</v>
      </c>
      <c r="AJ97">
        <v>0</v>
      </c>
      <c r="AK97">
        <v>55.23</v>
      </c>
      <c r="AL97">
        <v>40.088999999999999</v>
      </c>
      <c r="AM97">
        <v>0</v>
      </c>
      <c r="AN97">
        <v>0.60729</v>
      </c>
      <c r="AO97">
        <v>0</v>
      </c>
      <c r="AP97">
        <v>4.3554000000000004</v>
      </c>
      <c r="AQ97">
        <v>0</v>
      </c>
      <c r="AR97">
        <v>6.6239999999999997</v>
      </c>
      <c r="AS97">
        <v>5.3807999999999998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79.903368000000029</v>
      </c>
      <c r="BA97">
        <f t="shared" si="4"/>
        <v>2825.033891</v>
      </c>
      <c r="BD97">
        <v>4.2945000000000002</v>
      </c>
      <c r="BE97">
        <v>0</v>
      </c>
      <c r="BF97">
        <v>8.5100000000000002E-3</v>
      </c>
      <c r="BG97">
        <v>0</v>
      </c>
      <c r="BH97">
        <v>0</v>
      </c>
      <c r="BI97">
        <v>0.85655999999999999</v>
      </c>
      <c r="BJ97">
        <v>0</v>
      </c>
      <c r="BK97">
        <v>0</v>
      </c>
      <c r="BL97">
        <v>0</v>
      </c>
      <c r="BM97">
        <v>0</v>
      </c>
      <c r="BN97">
        <v>2.0799999999999999E-2</v>
      </c>
      <c r="BO97">
        <v>2.0099999999999998</v>
      </c>
      <c r="BP97">
        <v>2.19</v>
      </c>
      <c r="BQ97">
        <v>3.4356</v>
      </c>
      <c r="BR97">
        <v>0</v>
      </c>
      <c r="BS97">
        <v>1.65</v>
      </c>
      <c r="BT97">
        <v>0</v>
      </c>
      <c r="BU97">
        <v>2.9693719999999999</v>
      </c>
      <c r="BV97">
        <v>1.342031</v>
      </c>
      <c r="BW97">
        <v>6.3</v>
      </c>
      <c r="BX97">
        <v>4.2584999999999997</v>
      </c>
      <c r="BY97">
        <v>0.26</v>
      </c>
      <c r="BZ97">
        <v>1.9378120000000001</v>
      </c>
      <c r="CA97">
        <v>3.5120239999999998</v>
      </c>
      <c r="CB97">
        <v>1.97</v>
      </c>
      <c r="CC97">
        <v>1.33</v>
      </c>
      <c r="CD97">
        <v>0.88</v>
      </c>
      <c r="CE97">
        <v>0</v>
      </c>
      <c r="CF97">
        <v>0.17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5.3144439999999999</v>
      </c>
      <c r="CM97">
        <v>1.8703129999999999</v>
      </c>
      <c r="CN97">
        <v>1.771482</v>
      </c>
      <c r="CO97">
        <v>2.25</v>
      </c>
      <c r="CP97">
        <v>0.99528000000000005</v>
      </c>
      <c r="CQ97">
        <v>2.79379</v>
      </c>
      <c r="CR97">
        <v>2.34</v>
      </c>
      <c r="CS97">
        <v>2.4385400000000002</v>
      </c>
      <c r="CT97">
        <v>1.942655</v>
      </c>
      <c r="CU97">
        <v>1.959376</v>
      </c>
      <c r="CV97">
        <v>2.6840619999999999</v>
      </c>
      <c r="CW97">
        <v>1.327717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79.903368000000029</v>
      </c>
    </row>
    <row r="98" spans="1:114">
      <c r="A98" t="s">
        <v>140</v>
      </c>
      <c r="B98">
        <v>0</v>
      </c>
      <c r="C98">
        <v>46.470399999999998</v>
      </c>
      <c r="D98">
        <v>0</v>
      </c>
      <c r="E98">
        <v>0</v>
      </c>
      <c r="F98">
        <v>76.681799999999996</v>
      </c>
      <c r="G98">
        <v>0</v>
      </c>
      <c r="H98">
        <v>0</v>
      </c>
      <c r="I98">
        <v>101.727</v>
      </c>
      <c r="J98">
        <v>0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127.262</v>
      </c>
      <c r="Q98">
        <v>21.938279999999999</v>
      </c>
      <c r="R98">
        <v>42.846803999999999</v>
      </c>
      <c r="S98">
        <v>26.620229999999999</v>
      </c>
      <c r="T98">
        <v>0.36</v>
      </c>
      <c r="U98">
        <v>279.18</v>
      </c>
      <c r="V98">
        <v>18.140333999999999</v>
      </c>
      <c r="W98">
        <v>46.399079999999998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45.369599999999998</v>
      </c>
      <c r="AH98">
        <v>0</v>
      </c>
      <c r="AI98">
        <v>0</v>
      </c>
      <c r="AJ98">
        <v>0</v>
      </c>
      <c r="AK98">
        <v>55.23</v>
      </c>
      <c r="AL98">
        <v>12.782</v>
      </c>
      <c r="AM98">
        <v>0</v>
      </c>
      <c r="AN98">
        <v>0.60729</v>
      </c>
      <c r="AO98">
        <v>0</v>
      </c>
      <c r="AP98">
        <v>4.3554000000000004</v>
      </c>
      <c r="AQ98">
        <v>0</v>
      </c>
      <c r="AR98">
        <v>6.6239999999999997</v>
      </c>
      <c r="AS98">
        <v>5.3807999999999998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79.903368000000029</v>
      </c>
      <c r="BA98">
        <f t="shared" si="4"/>
        <v>2797.7268910000003</v>
      </c>
      <c r="BD98">
        <v>4.2945000000000002</v>
      </c>
      <c r="BE98">
        <v>0</v>
      </c>
      <c r="BF98">
        <v>8.5100000000000002E-3</v>
      </c>
      <c r="BG98">
        <v>0</v>
      </c>
      <c r="BH98">
        <v>0</v>
      </c>
      <c r="BI98">
        <v>0.85655999999999999</v>
      </c>
      <c r="BJ98">
        <v>0</v>
      </c>
      <c r="BK98">
        <v>0</v>
      </c>
      <c r="BL98">
        <v>0</v>
      </c>
      <c r="BM98">
        <v>0</v>
      </c>
      <c r="BN98">
        <v>2.0799999999999999E-2</v>
      </c>
      <c r="BO98">
        <v>2.0099999999999998</v>
      </c>
      <c r="BP98">
        <v>2.19</v>
      </c>
      <c r="BQ98">
        <v>3.4356</v>
      </c>
      <c r="BR98">
        <v>0</v>
      </c>
      <c r="BS98">
        <v>1.65</v>
      </c>
      <c r="BT98">
        <v>0</v>
      </c>
      <c r="BU98">
        <v>2.9693719999999999</v>
      </c>
      <c r="BV98">
        <v>1.342031</v>
      </c>
      <c r="BW98">
        <v>6.3</v>
      </c>
      <c r="BX98">
        <v>4.2584999999999997</v>
      </c>
      <c r="BY98">
        <v>0.26</v>
      </c>
      <c r="BZ98">
        <v>1.9378120000000001</v>
      </c>
      <c r="CA98">
        <v>3.5120239999999998</v>
      </c>
      <c r="CB98">
        <v>1.97</v>
      </c>
      <c r="CC98">
        <v>1.33</v>
      </c>
      <c r="CD98">
        <v>0.88</v>
      </c>
      <c r="CE98">
        <v>0</v>
      </c>
      <c r="CF98">
        <v>0.17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5.3144439999999999</v>
      </c>
      <c r="CM98">
        <v>1.8703129999999999</v>
      </c>
      <c r="CN98">
        <v>1.771482</v>
      </c>
      <c r="CO98">
        <v>2.25</v>
      </c>
      <c r="CP98">
        <v>0.99528000000000005</v>
      </c>
      <c r="CQ98">
        <v>2.79379</v>
      </c>
      <c r="CR98">
        <v>2.34</v>
      </c>
      <c r="CS98">
        <v>2.4385400000000002</v>
      </c>
      <c r="CT98">
        <v>1.942655</v>
      </c>
      <c r="CU98">
        <v>1.959376</v>
      </c>
      <c r="CV98">
        <v>2.6840619999999999</v>
      </c>
      <c r="CW98">
        <v>1.327717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79.903368000000029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1.0734224000000014</v>
      </c>
      <c r="D99">
        <f t="shared" si="6"/>
        <v>2.1920000000000009E-2</v>
      </c>
      <c r="E99">
        <f t="shared" si="6"/>
        <v>0</v>
      </c>
      <c r="F99">
        <f t="shared" si="6"/>
        <v>1.7159532000000026</v>
      </c>
      <c r="G99">
        <f t="shared" si="6"/>
        <v>2.2620000000000001E-2</v>
      </c>
      <c r="H99">
        <f t="shared" si="6"/>
        <v>0</v>
      </c>
      <c r="I99">
        <f t="shared" si="6"/>
        <v>2.3628667499999998</v>
      </c>
      <c r="J99">
        <f t="shared" si="6"/>
        <v>2.5146000000000012E-2</v>
      </c>
      <c r="K99">
        <f t="shared" si="6"/>
        <v>16.508211719999974</v>
      </c>
      <c r="L99">
        <f t="shared" si="6"/>
        <v>15.753699000000019</v>
      </c>
      <c r="M99">
        <f t="shared" si="6"/>
        <v>2.1795800000000014</v>
      </c>
      <c r="N99">
        <f t="shared" si="6"/>
        <v>2.85975</v>
      </c>
      <c r="O99">
        <f t="shared" si="6"/>
        <v>2.9949749999999948</v>
      </c>
      <c r="P99">
        <f t="shared" si="6"/>
        <v>3.0123929999999963</v>
      </c>
      <c r="Q99">
        <f t="shared" si="6"/>
        <v>0.52651872000000055</v>
      </c>
      <c r="R99">
        <f t="shared" si="6"/>
        <v>1.025692589999998</v>
      </c>
      <c r="S99">
        <f t="shared" si="6"/>
        <v>0.63888551999999987</v>
      </c>
      <c r="T99">
        <f t="shared" si="6"/>
        <v>1.3042949999999999E-2</v>
      </c>
      <c r="U99">
        <f t="shared" si="6"/>
        <v>6.7003200000000049</v>
      </c>
      <c r="V99">
        <f t="shared" si="6"/>
        <v>0.43536801599999975</v>
      </c>
      <c r="W99">
        <f t="shared" si="6"/>
        <v>1.078286940000001</v>
      </c>
      <c r="X99">
        <f t="shared" si="6"/>
        <v>2.3602500000000002</v>
      </c>
      <c r="Y99">
        <f t="shared" si="6"/>
        <v>0</v>
      </c>
      <c r="Z99">
        <f t="shared" si="6"/>
        <v>6.2169799999999983E-2</v>
      </c>
      <c r="AA99">
        <f t="shared" si="6"/>
        <v>8.7682889999999999E-2</v>
      </c>
      <c r="AB99">
        <f t="shared" si="6"/>
        <v>0.14932103999999996</v>
      </c>
      <c r="AC99">
        <f t="shared" si="6"/>
        <v>0.11536008975000001</v>
      </c>
      <c r="AD99">
        <f t="shared" si="6"/>
        <v>0.14931057499999995</v>
      </c>
      <c r="AE99">
        <f t="shared" si="6"/>
        <v>0.27900228599999999</v>
      </c>
      <c r="AF99">
        <f t="shared" si="6"/>
        <v>0.36443920000000007</v>
      </c>
      <c r="AG99">
        <f t="shared" si="6"/>
        <v>1.0888704</v>
      </c>
      <c r="AH99">
        <f t="shared" si="6"/>
        <v>0.61550999999999989</v>
      </c>
      <c r="AI99">
        <f t="shared" si="6"/>
        <v>5.5727749999999979E-2</v>
      </c>
      <c r="AJ99">
        <f t="shared" si="6"/>
        <v>0</v>
      </c>
      <c r="AK99">
        <f t="shared" si="6"/>
        <v>1.325519999999998</v>
      </c>
      <c r="AL99">
        <f t="shared" si="6"/>
        <v>0.20265280000000022</v>
      </c>
      <c r="AM99">
        <f t="shared" si="6"/>
        <v>4.9644000000000008E-2</v>
      </c>
      <c r="AN99">
        <f t="shared" si="6"/>
        <v>1.468270499999999E-2</v>
      </c>
      <c r="AO99">
        <f t="shared" si="6"/>
        <v>0</v>
      </c>
      <c r="AP99">
        <f t="shared" si="6"/>
        <v>4.0895925000000076E-2</v>
      </c>
      <c r="AQ99">
        <f t="shared" si="6"/>
        <v>0.66000000000000014</v>
      </c>
      <c r="AR99">
        <f t="shared" si="6"/>
        <v>0.16090800000000022</v>
      </c>
      <c r="AS99">
        <f t="shared" si="6"/>
        <v>0.17934879000000017</v>
      </c>
      <c r="AT99">
        <f t="shared" si="6"/>
        <v>0.26994240000000019</v>
      </c>
      <c r="AU99">
        <f t="shared" si="6"/>
        <v>0</v>
      </c>
      <c r="AV99">
        <f t="shared" si="6"/>
        <v>2.3015999999999984E-2</v>
      </c>
      <c r="AW99">
        <f t="shared" si="6"/>
        <v>5.6550000000000003E-3</v>
      </c>
      <c r="AX99">
        <f t="shared" si="6"/>
        <v>4.4576999999999999E-2</v>
      </c>
      <c r="AY99">
        <f t="shared" si="6"/>
        <v>0</v>
      </c>
      <c r="AZ99">
        <f t="shared" si="6"/>
        <v>1.9195305015000013</v>
      </c>
      <c r="BA99">
        <f>SUM(B99:AZ99)</f>
        <v>69.17266895825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1.6021000000000009E-4</v>
      </c>
      <c r="BG99">
        <f t="shared" si="7"/>
        <v>0</v>
      </c>
      <c r="BH99">
        <f t="shared" si="7"/>
        <v>4.2753500000000024E-5</v>
      </c>
      <c r="BI99">
        <f t="shared" si="7"/>
        <v>2.0557440000000031E-2</v>
      </c>
      <c r="BJ99">
        <f t="shared" ref="BJ99:CW99" si="8">SUM(BJ3:BJ98)/4000</f>
        <v>0</v>
      </c>
      <c r="BK99">
        <f t="shared" si="8"/>
        <v>4.0000000000000007E-6</v>
      </c>
      <c r="BL99">
        <f t="shared" si="8"/>
        <v>0</v>
      </c>
      <c r="BM99">
        <f t="shared" si="8"/>
        <v>0</v>
      </c>
      <c r="BN99">
        <f t="shared" si="8"/>
        <v>4.9575999999999971E-4</v>
      </c>
      <c r="BO99">
        <f t="shared" si="8"/>
        <v>4.823999999999995E-2</v>
      </c>
      <c r="BP99">
        <f t="shared" si="8"/>
        <v>5.2559999999999961E-2</v>
      </c>
      <c r="BQ99">
        <f t="shared" si="8"/>
        <v>8.2454400000000039E-2</v>
      </c>
      <c r="BR99">
        <f t="shared" si="8"/>
        <v>3.1659500000000011E-3</v>
      </c>
      <c r="BS99">
        <f t="shared" si="8"/>
        <v>3.9600000000000073E-2</v>
      </c>
      <c r="BT99">
        <f t="shared" si="8"/>
        <v>5.2500000000000012E-3</v>
      </c>
      <c r="BU99">
        <f t="shared" si="8"/>
        <v>6.4201411499999958E-2</v>
      </c>
      <c r="BV99">
        <f t="shared" si="8"/>
        <v>3.220874400000006E-2</v>
      </c>
      <c r="BW99">
        <f t="shared" si="8"/>
        <v>0.1512</v>
      </c>
      <c r="BX99">
        <f t="shared" si="8"/>
        <v>9.9152075000000103E-2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4.7279999999999982E-2</v>
      </c>
      <c r="CC99">
        <f t="shared" si="8"/>
        <v>3.2137499999999999E-2</v>
      </c>
      <c r="CD99">
        <f t="shared" si="8"/>
        <v>2.0572499999999997E-2</v>
      </c>
      <c r="CE99">
        <f t="shared" si="8"/>
        <v>0</v>
      </c>
      <c r="CF99">
        <f t="shared" si="8"/>
        <v>4.065E-3</v>
      </c>
      <c r="CG99">
        <f t="shared" si="8"/>
        <v>9.0479999999999949E-2</v>
      </c>
      <c r="CH99">
        <f t="shared" si="8"/>
        <v>4.9027999999999997E-3</v>
      </c>
      <c r="CI99">
        <f t="shared" si="8"/>
        <v>0.12815999999999975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0.12754665599999981</v>
      </c>
      <c r="CM99">
        <f t="shared" si="8"/>
        <v>4.4887512000000046E-2</v>
      </c>
      <c r="CN99">
        <f t="shared" si="8"/>
        <v>4.2515568000000004E-2</v>
      </c>
      <c r="CO99">
        <f t="shared" si="8"/>
        <v>5.3999999999999999E-2</v>
      </c>
      <c r="CP99">
        <f t="shared" si="8"/>
        <v>2.3886719999999965E-2</v>
      </c>
      <c r="CQ99">
        <f t="shared" si="8"/>
        <v>6.7050960000000021E-2</v>
      </c>
      <c r="CR99">
        <f t="shared" si="8"/>
        <v>5.6160000000000071E-2</v>
      </c>
      <c r="CS99">
        <f t="shared" si="8"/>
        <v>5.9005117499999885E-2</v>
      </c>
      <c r="CT99">
        <f t="shared" si="8"/>
        <v>4.5135639999999984E-2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3.1865208000000082E-2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1.9195305015000013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2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2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512.09094900000002</v>
      </c>
      <c r="L3">
        <v>344.75694600000003</v>
      </c>
      <c r="M3">
        <v>92.92</v>
      </c>
      <c r="N3">
        <v>119.15625</v>
      </c>
      <c r="O3">
        <v>124.7899</v>
      </c>
      <c r="P3">
        <v>121.1991</v>
      </c>
      <c r="Q3">
        <v>11.571167000000001</v>
      </c>
      <c r="R3">
        <v>26.326899999999998</v>
      </c>
      <c r="S3">
        <v>11.659656</v>
      </c>
      <c r="T3">
        <v>0.56000000000000005</v>
      </c>
      <c r="U3">
        <v>279.18</v>
      </c>
      <c r="V3">
        <v>8.2449720000000006</v>
      </c>
      <c r="W3">
        <v>27.378900000000002</v>
      </c>
      <c r="X3">
        <v>68.558640999999994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45.369599999999998</v>
      </c>
      <c r="AH3">
        <v>0</v>
      </c>
      <c r="AI3">
        <v>0</v>
      </c>
      <c r="AJ3">
        <v>0</v>
      </c>
      <c r="AK3">
        <v>55.23</v>
      </c>
      <c r="AL3">
        <v>2.5564</v>
      </c>
      <c r="AM3">
        <v>0</v>
      </c>
      <c r="AN3">
        <v>0.60729</v>
      </c>
      <c r="AO3">
        <v>0</v>
      </c>
      <c r="AP3">
        <v>1.5371999999999999</v>
      </c>
      <c r="AQ3">
        <v>0</v>
      </c>
      <c r="AR3">
        <v>27.6</v>
      </c>
      <c r="AS3">
        <v>16.680479999999999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79.374925999999988</v>
      </c>
      <c r="BA3">
        <f>SUM(B3:AZ3)</f>
        <v>1997.7408769999997</v>
      </c>
      <c r="BB3">
        <v>0</v>
      </c>
      <c r="BD3">
        <v>5.34</v>
      </c>
      <c r="BE3">
        <v>1.92</v>
      </c>
      <c r="BF3">
        <v>2.25</v>
      </c>
      <c r="BG3">
        <v>1.79</v>
      </c>
      <c r="BH3">
        <v>6.3</v>
      </c>
      <c r="BI3">
        <v>1.29</v>
      </c>
      <c r="BJ3">
        <v>0.61</v>
      </c>
      <c r="BK3">
        <v>1.97</v>
      </c>
      <c r="BL3">
        <v>0</v>
      </c>
      <c r="BM3">
        <v>0.18</v>
      </c>
      <c r="BN3">
        <v>2.34</v>
      </c>
      <c r="BO3">
        <v>3.77</v>
      </c>
      <c r="BP3">
        <v>0.26</v>
      </c>
      <c r="BQ3">
        <v>2.0099999999999998</v>
      </c>
      <c r="BR3">
        <v>2.19</v>
      </c>
      <c r="BS3">
        <v>1.65</v>
      </c>
      <c r="BT3">
        <v>2.9693719999999999</v>
      </c>
      <c r="BU3">
        <v>1.342031</v>
      </c>
      <c r="BV3">
        <v>2.4743629999999999</v>
      </c>
      <c r="BW3">
        <v>1.84965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4.2945000000000002</v>
      </c>
      <c r="CP3">
        <v>4.1165500000000002</v>
      </c>
      <c r="CQ3">
        <v>3.4356</v>
      </c>
      <c r="CR3">
        <v>0.85655999999999999</v>
      </c>
      <c r="CS3">
        <v>2.79379</v>
      </c>
      <c r="CT3">
        <v>0</v>
      </c>
      <c r="CU3">
        <v>0</v>
      </c>
      <c r="CV3">
        <v>0</v>
      </c>
      <c r="CW3">
        <v>0.99528000000000005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79.374925999999988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450</v>
      </c>
      <c r="L4">
        <v>344.75694600000003</v>
      </c>
      <c r="M4">
        <v>92.92</v>
      </c>
      <c r="N4">
        <v>119.15625</v>
      </c>
      <c r="O4">
        <v>124.7899</v>
      </c>
      <c r="P4">
        <v>121.1991</v>
      </c>
      <c r="Q4">
        <v>11.571167000000001</v>
      </c>
      <c r="R4">
        <v>26.326899999999998</v>
      </c>
      <c r="S4">
        <v>11.659656</v>
      </c>
      <c r="T4">
        <v>0.56000000000000005</v>
      </c>
      <c r="U4">
        <v>279.18</v>
      </c>
      <c r="V4">
        <v>7.9671000000000003</v>
      </c>
      <c r="W4">
        <v>27.378900000000002</v>
      </c>
      <c r="X4">
        <v>64.190899999999999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45.369599999999998</v>
      </c>
      <c r="AH4">
        <v>0</v>
      </c>
      <c r="AI4">
        <v>0</v>
      </c>
      <c r="AJ4">
        <v>0</v>
      </c>
      <c r="AK4">
        <v>55.23</v>
      </c>
      <c r="AL4">
        <v>2.5564</v>
      </c>
      <c r="AM4">
        <v>0</v>
      </c>
      <c r="AN4">
        <v>0.60729</v>
      </c>
      <c r="AO4">
        <v>0</v>
      </c>
      <c r="AP4">
        <v>1.5371999999999999</v>
      </c>
      <c r="AQ4">
        <v>0</v>
      </c>
      <c r="AR4">
        <v>27.6</v>
      </c>
      <c r="AS4">
        <v>16.680479999999999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79.41492599999998</v>
      </c>
      <c r="BA4">
        <f t="shared" ref="BA4:BA67" si="1">SUM(B4:AZ4)</f>
        <v>1931.0443149999999</v>
      </c>
      <c r="BB4">
        <v>1</v>
      </c>
      <c r="BD4">
        <v>5.34</v>
      </c>
      <c r="BE4">
        <v>1.92</v>
      </c>
      <c r="BF4">
        <v>2.25</v>
      </c>
      <c r="BG4">
        <v>1.79</v>
      </c>
      <c r="BH4">
        <v>6.3</v>
      </c>
      <c r="BI4">
        <v>1.29</v>
      </c>
      <c r="BJ4">
        <v>0.65</v>
      </c>
      <c r="BK4">
        <v>1.97</v>
      </c>
      <c r="BL4">
        <v>0</v>
      </c>
      <c r="BM4">
        <v>0.18</v>
      </c>
      <c r="BN4">
        <v>2.34</v>
      </c>
      <c r="BO4">
        <v>3.77</v>
      </c>
      <c r="BP4">
        <v>0.26</v>
      </c>
      <c r="BQ4">
        <v>2.0099999999999998</v>
      </c>
      <c r="BR4">
        <v>2.19</v>
      </c>
      <c r="BS4">
        <v>1.65</v>
      </c>
      <c r="BT4">
        <v>2.9693719999999999</v>
      </c>
      <c r="BU4">
        <v>1.342031</v>
      </c>
      <c r="BV4">
        <v>2.4743629999999999</v>
      </c>
      <c r="BW4">
        <v>1.84965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4.2945000000000002</v>
      </c>
      <c r="CP4">
        <v>4.1165500000000002</v>
      </c>
      <c r="CQ4">
        <v>3.4356</v>
      </c>
      <c r="CR4">
        <v>0.85655999999999999</v>
      </c>
      <c r="CS4">
        <v>2.79379</v>
      </c>
      <c r="CT4">
        <v>0</v>
      </c>
      <c r="CU4">
        <v>0</v>
      </c>
      <c r="CV4">
        <v>0</v>
      </c>
      <c r="CW4">
        <v>0.99528000000000005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79.41492599999998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381.24369100000001</v>
      </c>
      <c r="L5">
        <v>344.75694600000003</v>
      </c>
      <c r="M5">
        <v>92.92</v>
      </c>
      <c r="N5">
        <v>119.15625</v>
      </c>
      <c r="O5">
        <v>124.7899</v>
      </c>
      <c r="P5">
        <v>121.1991</v>
      </c>
      <c r="Q5">
        <v>11.756178</v>
      </c>
      <c r="R5">
        <v>26.326899999999998</v>
      </c>
      <c r="S5">
        <v>13.621796</v>
      </c>
      <c r="T5">
        <v>0.56000000000000005</v>
      </c>
      <c r="U5">
        <v>279.18</v>
      </c>
      <c r="V5">
        <v>7.9671000000000003</v>
      </c>
      <c r="W5">
        <v>27.378900000000002</v>
      </c>
      <c r="X5">
        <v>64.190899999999999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45.369599999999998</v>
      </c>
      <c r="AH5">
        <v>0</v>
      </c>
      <c r="AI5">
        <v>0</v>
      </c>
      <c r="AJ5">
        <v>0</v>
      </c>
      <c r="AK5">
        <v>55.23</v>
      </c>
      <c r="AL5">
        <v>2.5564</v>
      </c>
      <c r="AM5">
        <v>0</v>
      </c>
      <c r="AN5">
        <v>0.60729</v>
      </c>
      <c r="AO5">
        <v>0</v>
      </c>
      <c r="AP5">
        <v>1.5371999999999999</v>
      </c>
      <c r="AQ5">
        <v>0</v>
      </c>
      <c r="AR5">
        <v>6.6239999999999997</v>
      </c>
      <c r="AS5">
        <v>16.680479999999999</v>
      </c>
      <c r="AT5">
        <v>11.222808000000001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79.454925999999986</v>
      </c>
      <c r="BA5">
        <f t="shared" si="1"/>
        <v>1843.474365</v>
      </c>
      <c r="BB5">
        <v>2</v>
      </c>
      <c r="BD5">
        <v>5.34</v>
      </c>
      <c r="BE5">
        <v>1.92</v>
      </c>
      <c r="BF5">
        <v>2.25</v>
      </c>
      <c r="BG5">
        <v>1.79</v>
      </c>
      <c r="BH5">
        <v>6.3</v>
      </c>
      <c r="BI5">
        <v>1.29</v>
      </c>
      <c r="BJ5">
        <v>0.69</v>
      </c>
      <c r="BK5">
        <v>1.97</v>
      </c>
      <c r="BL5">
        <v>0</v>
      </c>
      <c r="BM5">
        <v>0.18</v>
      </c>
      <c r="BN5">
        <v>2.34</v>
      </c>
      <c r="BO5">
        <v>3.77</v>
      </c>
      <c r="BP5">
        <v>0.26</v>
      </c>
      <c r="BQ5">
        <v>2.0099999999999998</v>
      </c>
      <c r="BR5">
        <v>2.19</v>
      </c>
      <c r="BS5">
        <v>1.65</v>
      </c>
      <c r="BT5">
        <v>2.9693719999999999</v>
      </c>
      <c r="BU5">
        <v>1.342031</v>
      </c>
      <c r="BV5">
        <v>2.4743629999999999</v>
      </c>
      <c r="BW5">
        <v>1.84965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4.2945000000000002</v>
      </c>
      <c r="CP5">
        <v>4.1165500000000002</v>
      </c>
      <c r="CQ5">
        <v>3.4356</v>
      </c>
      <c r="CR5">
        <v>0.85655999999999999</v>
      </c>
      <c r="CS5">
        <v>2.79379</v>
      </c>
      <c r="CT5">
        <v>0</v>
      </c>
      <c r="CU5">
        <v>0</v>
      </c>
      <c r="CV5">
        <v>0</v>
      </c>
      <c r="CW5">
        <v>0.99528000000000005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79.454925999999986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373.936734</v>
      </c>
      <c r="L6">
        <v>344.75694600000003</v>
      </c>
      <c r="M6">
        <v>92.92</v>
      </c>
      <c r="N6">
        <v>119.15625</v>
      </c>
      <c r="O6">
        <v>124.7899</v>
      </c>
      <c r="P6">
        <v>121.1991</v>
      </c>
      <c r="Q6">
        <v>11.756178</v>
      </c>
      <c r="R6">
        <v>26.326899999999998</v>
      </c>
      <c r="S6">
        <v>13.621796</v>
      </c>
      <c r="T6">
        <v>0.56000000000000005</v>
      </c>
      <c r="U6">
        <v>279.18</v>
      </c>
      <c r="V6">
        <v>0</v>
      </c>
      <c r="W6">
        <v>12</v>
      </c>
      <c r="X6">
        <v>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45.369599999999998</v>
      </c>
      <c r="AH6">
        <v>0</v>
      </c>
      <c r="AI6">
        <v>0</v>
      </c>
      <c r="AJ6">
        <v>0</v>
      </c>
      <c r="AK6">
        <v>55.23</v>
      </c>
      <c r="AL6">
        <v>2.5564</v>
      </c>
      <c r="AM6">
        <v>0</v>
      </c>
      <c r="AN6">
        <v>0.60729</v>
      </c>
      <c r="AO6">
        <v>0</v>
      </c>
      <c r="AP6">
        <v>1.5371999999999999</v>
      </c>
      <c r="AQ6">
        <v>0</v>
      </c>
      <c r="AR6">
        <v>3.3119999999999998</v>
      </c>
      <c r="AS6">
        <v>16.680479999999999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79.454925999999986</v>
      </c>
      <c r="BA6">
        <f t="shared" si="1"/>
        <v>1781.3432999999998</v>
      </c>
      <c r="BB6">
        <v>3</v>
      </c>
      <c r="BD6">
        <v>5.34</v>
      </c>
      <c r="BE6">
        <v>1.92</v>
      </c>
      <c r="BF6">
        <v>2.25</v>
      </c>
      <c r="BG6">
        <v>1.79</v>
      </c>
      <c r="BH6">
        <v>6.3</v>
      </c>
      <c r="BI6">
        <v>1.29</v>
      </c>
      <c r="BJ6">
        <v>0.69</v>
      </c>
      <c r="BK6">
        <v>1.97</v>
      </c>
      <c r="BL6">
        <v>0</v>
      </c>
      <c r="BM6">
        <v>0.18</v>
      </c>
      <c r="BN6">
        <v>2.34</v>
      </c>
      <c r="BO6">
        <v>3.77</v>
      </c>
      <c r="BP6">
        <v>0.26</v>
      </c>
      <c r="BQ6">
        <v>2.0099999999999998</v>
      </c>
      <c r="BR6">
        <v>2.19</v>
      </c>
      <c r="BS6">
        <v>1.65</v>
      </c>
      <c r="BT6">
        <v>2.9693719999999999</v>
      </c>
      <c r="BU6">
        <v>1.342031</v>
      </c>
      <c r="BV6">
        <v>2.4743629999999999</v>
      </c>
      <c r="BW6">
        <v>1.84965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4.2945000000000002</v>
      </c>
      <c r="CP6">
        <v>4.1165500000000002</v>
      </c>
      <c r="CQ6">
        <v>3.4356</v>
      </c>
      <c r="CR6">
        <v>0.85655999999999999</v>
      </c>
      <c r="CS6">
        <v>2.79379</v>
      </c>
      <c r="CT6">
        <v>0</v>
      </c>
      <c r="CU6">
        <v>0</v>
      </c>
      <c r="CV6">
        <v>0</v>
      </c>
      <c r="CW6">
        <v>0.99528000000000005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79.454925999999986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373.95639699999998</v>
      </c>
      <c r="L7">
        <v>344.75694600000003</v>
      </c>
      <c r="M7">
        <v>92.92</v>
      </c>
      <c r="N7">
        <v>119.15625</v>
      </c>
      <c r="O7">
        <v>124.7899</v>
      </c>
      <c r="P7">
        <v>121.1991</v>
      </c>
      <c r="Q7">
        <v>11.756178</v>
      </c>
      <c r="R7">
        <v>20.706254000000001</v>
      </c>
      <c r="S7">
        <v>13.621796</v>
      </c>
      <c r="T7">
        <v>0.56000000000000005</v>
      </c>
      <c r="U7">
        <v>279.18</v>
      </c>
      <c r="V7">
        <v>0</v>
      </c>
      <c r="W7">
        <v>12</v>
      </c>
      <c r="X7">
        <v>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45.369599999999998</v>
      </c>
      <c r="AH7">
        <v>0</v>
      </c>
      <c r="AI7">
        <v>0</v>
      </c>
      <c r="AJ7">
        <v>0</v>
      </c>
      <c r="AK7">
        <v>55.23</v>
      </c>
      <c r="AL7">
        <v>2.5564</v>
      </c>
      <c r="AM7">
        <v>0</v>
      </c>
      <c r="AN7">
        <v>0.60729</v>
      </c>
      <c r="AO7">
        <v>0</v>
      </c>
      <c r="AP7">
        <v>1.5371999999999999</v>
      </c>
      <c r="AQ7">
        <v>0</v>
      </c>
      <c r="AR7">
        <v>3.3119999999999998</v>
      </c>
      <c r="AS7">
        <v>16.680479999999999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79.494925999999978</v>
      </c>
      <c r="BA7">
        <f t="shared" si="1"/>
        <v>1775.7823169999997</v>
      </c>
      <c r="BB7">
        <v>4</v>
      </c>
      <c r="BD7">
        <v>5.34</v>
      </c>
      <c r="BE7">
        <v>1.92</v>
      </c>
      <c r="BF7">
        <v>2.25</v>
      </c>
      <c r="BG7">
        <v>1.79</v>
      </c>
      <c r="BH7">
        <v>6.3</v>
      </c>
      <c r="BI7">
        <v>1.29</v>
      </c>
      <c r="BJ7">
        <v>0.73</v>
      </c>
      <c r="BK7">
        <v>1.97</v>
      </c>
      <c r="BL7">
        <v>0</v>
      </c>
      <c r="BM7">
        <v>0.18</v>
      </c>
      <c r="BN7">
        <v>2.34</v>
      </c>
      <c r="BO7">
        <v>3.77</v>
      </c>
      <c r="BP7">
        <v>0.26</v>
      </c>
      <c r="BQ7">
        <v>2.0099999999999998</v>
      </c>
      <c r="BR7">
        <v>2.19</v>
      </c>
      <c r="BS7">
        <v>1.65</v>
      </c>
      <c r="BT7">
        <v>2.9693719999999999</v>
      </c>
      <c r="BU7">
        <v>1.342031</v>
      </c>
      <c r="BV7">
        <v>2.4743629999999999</v>
      </c>
      <c r="BW7">
        <v>1.84965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4.2945000000000002</v>
      </c>
      <c r="CP7">
        <v>4.1165500000000002</v>
      </c>
      <c r="CQ7">
        <v>3.4356</v>
      </c>
      <c r="CR7">
        <v>0.85655999999999999</v>
      </c>
      <c r="CS7">
        <v>2.79379</v>
      </c>
      <c r="CT7">
        <v>0</v>
      </c>
      <c r="CU7">
        <v>0</v>
      </c>
      <c r="CV7">
        <v>0</v>
      </c>
      <c r="CW7">
        <v>0.99528000000000005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79.494925999999978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373.936734</v>
      </c>
      <c r="L8">
        <v>344.75694600000003</v>
      </c>
      <c r="M8">
        <v>92.92</v>
      </c>
      <c r="N8">
        <v>119.15625</v>
      </c>
      <c r="O8">
        <v>124.7899</v>
      </c>
      <c r="P8">
        <v>121.1991</v>
      </c>
      <c r="Q8">
        <v>11.756178</v>
      </c>
      <c r="R8">
        <v>20.706254000000001</v>
      </c>
      <c r="S8">
        <v>13.621796</v>
      </c>
      <c r="T8">
        <v>0.56000000000000005</v>
      </c>
      <c r="U8">
        <v>279.18</v>
      </c>
      <c r="V8">
        <v>0</v>
      </c>
      <c r="W8">
        <v>12</v>
      </c>
      <c r="X8">
        <v>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45.369599999999998</v>
      </c>
      <c r="AH8">
        <v>0</v>
      </c>
      <c r="AI8">
        <v>0</v>
      </c>
      <c r="AJ8">
        <v>0</v>
      </c>
      <c r="AK8">
        <v>55.23</v>
      </c>
      <c r="AL8">
        <v>2.5564</v>
      </c>
      <c r="AM8">
        <v>0</v>
      </c>
      <c r="AN8">
        <v>0.60729</v>
      </c>
      <c r="AO8">
        <v>0</v>
      </c>
      <c r="AP8">
        <v>1.5371999999999999</v>
      </c>
      <c r="AQ8">
        <v>0</v>
      </c>
      <c r="AR8">
        <v>3.3119999999999998</v>
      </c>
      <c r="AS8">
        <v>16.680479999999999</v>
      </c>
      <c r="AT8">
        <v>10.7713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79.534925999999984</v>
      </c>
      <c r="BA8">
        <f t="shared" si="1"/>
        <v>1775.326354</v>
      </c>
      <c r="BB8">
        <v>5</v>
      </c>
      <c r="BD8">
        <v>5.34</v>
      </c>
      <c r="BE8">
        <v>1.92</v>
      </c>
      <c r="BF8">
        <v>2.25</v>
      </c>
      <c r="BG8">
        <v>1.79</v>
      </c>
      <c r="BH8">
        <v>6.3</v>
      </c>
      <c r="BI8">
        <v>1.29</v>
      </c>
      <c r="BJ8">
        <v>0.77</v>
      </c>
      <c r="BK8">
        <v>1.97</v>
      </c>
      <c r="BL8">
        <v>0</v>
      </c>
      <c r="BM8">
        <v>0.18</v>
      </c>
      <c r="BN8">
        <v>2.34</v>
      </c>
      <c r="BO8">
        <v>3.77</v>
      </c>
      <c r="BP8">
        <v>0.26</v>
      </c>
      <c r="BQ8">
        <v>2.0099999999999998</v>
      </c>
      <c r="BR8">
        <v>2.19</v>
      </c>
      <c r="BS8">
        <v>1.65</v>
      </c>
      <c r="BT8">
        <v>2.9693719999999999</v>
      </c>
      <c r="BU8">
        <v>1.342031</v>
      </c>
      <c r="BV8">
        <v>2.4743629999999999</v>
      </c>
      <c r="BW8">
        <v>1.84965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4.2945000000000002</v>
      </c>
      <c r="CP8">
        <v>4.1165500000000002</v>
      </c>
      <c r="CQ8">
        <v>3.4356</v>
      </c>
      <c r="CR8">
        <v>0.85655999999999999</v>
      </c>
      <c r="CS8">
        <v>2.79379</v>
      </c>
      <c r="CT8">
        <v>0</v>
      </c>
      <c r="CU8">
        <v>0</v>
      </c>
      <c r="CV8">
        <v>0</v>
      </c>
      <c r="CW8">
        <v>0.99528000000000005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79.534925999999984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373.95639699999998</v>
      </c>
      <c r="L9">
        <v>344.12</v>
      </c>
      <c r="M9">
        <v>92.92</v>
      </c>
      <c r="N9">
        <v>119.15625</v>
      </c>
      <c r="O9">
        <v>124.7899</v>
      </c>
      <c r="P9">
        <v>121.1991</v>
      </c>
      <c r="Q9">
        <v>11.756178</v>
      </c>
      <c r="R9">
        <v>19.846367000000001</v>
      </c>
      <c r="S9">
        <v>13.621796</v>
      </c>
      <c r="T9">
        <v>0.56000000000000005</v>
      </c>
      <c r="U9">
        <v>279.18</v>
      </c>
      <c r="V9">
        <v>0</v>
      </c>
      <c r="W9">
        <v>12</v>
      </c>
      <c r="X9">
        <v>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45.369599999999998</v>
      </c>
      <c r="AH9">
        <v>0</v>
      </c>
      <c r="AI9">
        <v>0</v>
      </c>
      <c r="AJ9">
        <v>0</v>
      </c>
      <c r="AK9">
        <v>55.23</v>
      </c>
      <c r="AL9">
        <v>2.5564</v>
      </c>
      <c r="AM9">
        <v>0</v>
      </c>
      <c r="AN9">
        <v>0.60729</v>
      </c>
      <c r="AO9">
        <v>0</v>
      </c>
      <c r="AP9">
        <v>1.5371999999999999</v>
      </c>
      <c r="AQ9">
        <v>0</v>
      </c>
      <c r="AR9">
        <v>3.3119999999999998</v>
      </c>
      <c r="AS9">
        <v>16.680479999999999</v>
      </c>
      <c r="AT9">
        <v>11.246922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79.534925999999984</v>
      </c>
      <c r="BA9">
        <f t="shared" si="1"/>
        <v>1774.3248060000001</v>
      </c>
      <c r="BB9">
        <v>6</v>
      </c>
      <c r="BD9">
        <v>5.34</v>
      </c>
      <c r="BE9">
        <v>1.92</v>
      </c>
      <c r="BF9">
        <v>2.25</v>
      </c>
      <c r="BG9">
        <v>1.79</v>
      </c>
      <c r="BH9">
        <v>6.3</v>
      </c>
      <c r="BI9">
        <v>1.29</v>
      </c>
      <c r="BJ9">
        <v>0.77</v>
      </c>
      <c r="BK9">
        <v>1.97</v>
      </c>
      <c r="BL9">
        <v>0</v>
      </c>
      <c r="BM9">
        <v>0.18</v>
      </c>
      <c r="BN9">
        <v>2.34</v>
      </c>
      <c r="BO9">
        <v>3.77</v>
      </c>
      <c r="BP9">
        <v>0.26</v>
      </c>
      <c r="BQ9">
        <v>2.0099999999999998</v>
      </c>
      <c r="BR9">
        <v>2.19</v>
      </c>
      <c r="BS9">
        <v>1.65</v>
      </c>
      <c r="BT9">
        <v>2.9693719999999999</v>
      </c>
      <c r="BU9">
        <v>1.342031</v>
      </c>
      <c r="BV9">
        <v>2.4743629999999999</v>
      </c>
      <c r="BW9">
        <v>1.84965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4.2945000000000002</v>
      </c>
      <c r="CP9">
        <v>4.1165500000000002</v>
      </c>
      <c r="CQ9">
        <v>3.4356</v>
      </c>
      <c r="CR9">
        <v>0.85655999999999999</v>
      </c>
      <c r="CS9">
        <v>2.79379</v>
      </c>
      <c r="CT9">
        <v>0</v>
      </c>
      <c r="CU9">
        <v>0</v>
      </c>
      <c r="CV9">
        <v>0</v>
      </c>
      <c r="CW9">
        <v>0.99528000000000005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79.534925999999984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373.936734</v>
      </c>
      <c r="L10">
        <v>344.12</v>
      </c>
      <c r="M10">
        <v>92.92</v>
      </c>
      <c r="N10">
        <v>119.15625</v>
      </c>
      <c r="O10">
        <v>124.7899</v>
      </c>
      <c r="P10">
        <v>121.1991</v>
      </c>
      <c r="Q10">
        <v>11.756178</v>
      </c>
      <c r="R10">
        <v>19.846367000000001</v>
      </c>
      <c r="S10">
        <v>13.621796</v>
      </c>
      <c r="T10">
        <v>0.56000000000000005</v>
      </c>
      <c r="U10">
        <v>279.18</v>
      </c>
      <c r="V10">
        <v>0</v>
      </c>
      <c r="W10">
        <v>12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45.369599999999998</v>
      </c>
      <c r="AH10">
        <v>0</v>
      </c>
      <c r="AI10">
        <v>0</v>
      </c>
      <c r="AJ10">
        <v>0</v>
      </c>
      <c r="AK10">
        <v>55.23</v>
      </c>
      <c r="AL10">
        <v>2.5564</v>
      </c>
      <c r="AM10">
        <v>0</v>
      </c>
      <c r="AN10">
        <v>0.60729</v>
      </c>
      <c r="AO10">
        <v>0</v>
      </c>
      <c r="AP10">
        <v>1.5371999999999999</v>
      </c>
      <c r="AQ10">
        <v>0</v>
      </c>
      <c r="AR10">
        <v>3.3119999999999998</v>
      </c>
      <c r="AS10">
        <v>16.680479999999999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79.584925999999982</v>
      </c>
      <c r="BA10">
        <f t="shared" si="1"/>
        <v>1774.3558209999999</v>
      </c>
      <c r="BB10">
        <v>7</v>
      </c>
      <c r="BD10">
        <v>5.34</v>
      </c>
      <c r="BE10">
        <v>1.92</v>
      </c>
      <c r="BF10">
        <v>2.25</v>
      </c>
      <c r="BG10">
        <v>1.79</v>
      </c>
      <c r="BH10">
        <v>6.3</v>
      </c>
      <c r="BI10">
        <v>1.3</v>
      </c>
      <c r="BJ10">
        <v>0.81</v>
      </c>
      <c r="BK10">
        <v>1.97</v>
      </c>
      <c r="BL10">
        <v>0</v>
      </c>
      <c r="BM10">
        <v>0.18</v>
      </c>
      <c r="BN10">
        <v>2.34</v>
      </c>
      <c r="BO10">
        <v>3.77</v>
      </c>
      <c r="BP10">
        <v>0.26</v>
      </c>
      <c r="BQ10">
        <v>2.0099999999999998</v>
      </c>
      <c r="BR10">
        <v>2.19</v>
      </c>
      <c r="BS10">
        <v>1.65</v>
      </c>
      <c r="BT10">
        <v>2.9693719999999999</v>
      </c>
      <c r="BU10">
        <v>1.342031</v>
      </c>
      <c r="BV10">
        <v>2.4743629999999999</v>
      </c>
      <c r="BW10">
        <v>1.84965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4.2945000000000002</v>
      </c>
      <c r="CP10">
        <v>4.1165500000000002</v>
      </c>
      <c r="CQ10">
        <v>3.4356</v>
      </c>
      <c r="CR10">
        <v>0.85655999999999999</v>
      </c>
      <c r="CS10">
        <v>2.79379</v>
      </c>
      <c r="CT10">
        <v>0</v>
      </c>
      <c r="CU10">
        <v>0</v>
      </c>
      <c r="CV10">
        <v>0</v>
      </c>
      <c r="CW10">
        <v>0.99528000000000005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79.584925999999982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373.95639699999998</v>
      </c>
      <c r="L11">
        <v>344.12</v>
      </c>
      <c r="M11">
        <v>92.92</v>
      </c>
      <c r="N11">
        <v>119.15625</v>
      </c>
      <c r="O11">
        <v>124.7899</v>
      </c>
      <c r="P11">
        <v>121.1991</v>
      </c>
      <c r="Q11">
        <v>11.756178</v>
      </c>
      <c r="R11">
        <v>19.846367000000001</v>
      </c>
      <c r="S11">
        <v>13.621796</v>
      </c>
      <c r="T11">
        <v>0.56000000000000005</v>
      </c>
      <c r="U11">
        <v>279.18</v>
      </c>
      <c r="V11">
        <v>0</v>
      </c>
      <c r="W11">
        <v>12</v>
      </c>
      <c r="X11">
        <v>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45.369599999999998</v>
      </c>
      <c r="AH11">
        <v>0</v>
      </c>
      <c r="AI11">
        <v>0</v>
      </c>
      <c r="AJ11">
        <v>0</v>
      </c>
      <c r="AK11">
        <v>55.23</v>
      </c>
      <c r="AL11">
        <v>2.5564</v>
      </c>
      <c r="AM11">
        <v>0</v>
      </c>
      <c r="AN11">
        <v>0.60729</v>
      </c>
      <c r="AO11">
        <v>0</v>
      </c>
      <c r="AP11">
        <v>1.5371999999999999</v>
      </c>
      <c r="AQ11">
        <v>0</v>
      </c>
      <c r="AR11">
        <v>3.3119999999999998</v>
      </c>
      <c r="AS11">
        <v>16.680479999999999</v>
      </c>
      <c r="AT11">
        <v>10.102323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79.594925999999987</v>
      </c>
      <c r="BA11">
        <f t="shared" si="1"/>
        <v>1773.2402070000001</v>
      </c>
      <c r="BB11">
        <v>8</v>
      </c>
      <c r="BD11">
        <v>5.34</v>
      </c>
      <c r="BE11">
        <v>1.92</v>
      </c>
      <c r="BF11">
        <v>2.25</v>
      </c>
      <c r="BG11">
        <v>1.79</v>
      </c>
      <c r="BH11">
        <v>6.3</v>
      </c>
      <c r="BI11">
        <v>1.3</v>
      </c>
      <c r="BJ11">
        <v>0.82</v>
      </c>
      <c r="BK11">
        <v>1.97</v>
      </c>
      <c r="BL11">
        <v>0</v>
      </c>
      <c r="BM11">
        <v>0.18</v>
      </c>
      <c r="BN11">
        <v>2.34</v>
      </c>
      <c r="BO11">
        <v>3.77</v>
      </c>
      <c r="BP11">
        <v>0.26</v>
      </c>
      <c r="BQ11">
        <v>2.0099999999999998</v>
      </c>
      <c r="BR11">
        <v>2.19</v>
      </c>
      <c r="BS11">
        <v>1.65</v>
      </c>
      <c r="BT11">
        <v>2.9693719999999999</v>
      </c>
      <c r="BU11">
        <v>1.342031</v>
      </c>
      <c r="BV11">
        <v>2.4743629999999999</v>
      </c>
      <c r="BW11">
        <v>1.84965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4.2945000000000002</v>
      </c>
      <c r="CP11">
        <v>4.1165500000000002</v>
      </c>
      <c r="CQ11">
        <v>3.4356</v>
      </c>
      <c r="CR11">
        <v>0.85655999999999999</v>
      </c>
      <c r="CS11">
        <v>2.79379</v>
      </c>
      <c r="CT11">
        <v>0</v>
      </c>
      <c r="CU11">
        <v>0</v>
      </c>
      <c r="CV11">
        <v>0</v>
      </c>
      <c r="CW11">
        <v>0.99528000000000005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79.594925999999987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373.936734</v>
      </c>
      <c r="L12">
        <v>344.12</v>
      </c>
      <c r="M12">
        <v>92.92</v>
      </c>
      <c r="N12">
        <v>119.15625</v>
      </c>
      <c r="O12">
        <v>124.7899</v>
      </c>
      <c r="P12">
        <v>121.1991</v>
      </c>
      <c r="Q12">
        <v>11.756178</v>
      </c>
      <c r="R12">
        <v>19.846367000000001</v>
      </c>
      <c r="S12">
        <v>13.621796</v>
      </c>
      <c r="T12">
        <v>0.56000000000000005</v>
      </c>
      <c r="U12">
        <v>279.18</v>
      </c>
      <c r="V12">
        <v>0</v>
      </c>
      <c r="W12">
        <v>12</v>
      </c>
      <c r="X12">
        <v>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45.369599999999998</v>
      </c>
      <c r="AH12">
        <v>0</v>
      </c>
      <c r="AI12">
        <v>0</v>
      </c>
      <c r="AJ12">
        <v>0</v>
      </c>
      <c r="AK12">
        <v>55.23</v>
      </c>
      <c r="AL12">
        <v>2.5564</v>
      </c>
      <c r="AM12">
        <v>0</v>
      </c>
      <c r="AN12">
        <v>0.60729</v>
      </c>
      <c r="AO12">
        <v>0</v>
      </c>
      <c r="AP12">
        <v>1.5371999999999999</v>
      </c>
      <c r="AQ12">
        <v>0</v>
      </c>
      <c r="AR12">
        <v>3.3119999999999998</v>
      </c>
      <c r="AS12">
        <v>16.680479999999999</v>
      </c>
      <c r="AT12">
        <v>10.223459999999999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79.624925999999988</v>
      </c>
      <c r="BA12">
        <f t="shared" si="1"/>
        <v>1773.3716809999999</v>
      </c>
      <c r="BB12">
        <v>9</v>
      </c>
      <c r="BD12">
        <v>5.34</v>
      </c>
      <c r="BE12">
        <v>1.92</v>
      </c>
      <c r="BF12">
        <v>2.25</v>
      </c>
      <c r="BG12">
        <v>1.79</v>
      </c>
      <c r="BH12">
        <v>6.3</v>
      </c>
      <c r="BI12">
        <v>1.3</v>
      </c>
      <c r="BJ12">
        <v>0.85</v>
      </c>
      <c r="BK12">
        <v>1.97</v>
      </c>
      <c r="BL12">
        <v>0</v>
      </c>
      <c r="BM12">
        <v>0.18</v>
      </c>
      <c r="BN12">
        <v>2.34</v>
      </c>
      <c r="BO12">
        <v>3.77</v>
      </c>
      <c r="BP12">
        <v>0.26</v>
      </c>
      <c r="BQ12">
        <v>2.0099999999999998</v>
      </c>
      <c r="BR12">
        <v>2.19</v>
      </c>
      <c r="BS12">
        <v>1.65</v>
      </c>
      <c r="BT12">
        <v>2.9693719999999999</v>
      </c>
      <c r="BU12">
        <v>1.342031</v>
      </c>
      <c r="BV12">
        <v>2.4743629999999999</v>
      </c>
      <c r="BW12">
        <v>1.84965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4.2945000000000002</v>
      </c>
      <c r="CP12">
        <v>4.1165500000000002</v>
      </c>
      <c r="CQ12">
        <v>3.4356</v>
      </c>
      <c r="CR12">
        <v>0.85655999999999999</v>
      </c>
      <c r="CS12">
        <v>2.79379</v>
      </c>
      <c r="CT12">
        <v>0</v>
      </c>
      <c r="CU12">
        <v>0</v>
      </c>
      <c r="CV12">
        <v>0</v>
      </c>
      <c r="CW12">
        <v>0.99528000000000005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79.624925999999988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373.95639699999998</v>
      </c>
      <c r="L13">
        <v>344.12</v>
      </c>
      <c r="M13">
        <v>92.92</v>
      </c>
      <c r="N13">
        <v>119.15625</v>
      </c>
      <c r="O13">
        <v>124.7899</v>
      </c>
      <c r="P13">
        <v>121.1991</v>
      </c>
      <c r="Q13">
        <v>11.756178</v>
      </c>
      <c r="R13">
        <v>19.846367000000001</v>
      </c>
      <c r="S13">
        <v>13.621796</v>
      </c>
      <c r="T13">
        <v>0.56000000000000005</v>
      </c>
      <c r="U13">
        <v>279.18</v>
      </c>
      <c r="V13">
        <v>0</v>
      </c>
      <c r="W13">
        <v>12</v>
      </c>
      <c r="X13">
        <v>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45.369599999999998</v>
      </c>
      <c r="AH13">
        <v>0</v>
      </c>
      <c r="AI13">
        <v>0</v>
      </c>
      <c r="AJ13">
        <v>0</v>
      </c>
      <c r="AK13">
        <v>55.23</v>
      </c>
      <c r="AL13">
        <v>2.5564</v>
      </c>
      <c r="AM13">
        <v>0</v>
      </c>
      <c r="AN13">
        <v>0.60729</v>
      </c>
      <c r="AO13">
        <v>0</v>
      </c>
      <c r="AP13">
        <v>1.5371999999999999</v>
      </c>
      <c r="AQ13">
        <v>0</v>
      </c>
      <c r="AR13">
        <v>3.3119999999999998</v>
      </c>
      <c r="AS13">
        <v>6.726</v>
      </c>
      <c r="AT13">
        <v>10.150969999999999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79.614925999999983</v>
      </c>
      <c r="BA13">
        <f t="shared" si="1"/>
        <v>1763.354374</v>
      </c>
      <c r="BB13">
        <v>10</v>
      </c>
      <c r="BD13">
        <v>5.34</v>
      </c>
      <c r="BE13">
        <v>1.92</v>
      </c>
      <c r="BF13">
        <v>2.25</v>
      </c>
      <c r="BG13">
        <v>1.79</v>
      </c>
      <c r="BH13">
        <v>6.3</v>
      </c>
      <c r="BI13">
        <v>1.3</v>
      </c>
      <c r="BJ13">
        <v>0.85</v>
      </c>
      <c r="BK13">
        <v>1.97</v>
      </c>
      <c r="BL13">
        <v>0</v>
      </c>
      <c r="BM13">
        <v>0.17</v>
      </c>
      <c r="BN13">
        <v>2.34</v>
      </c>
      <c r="BO13">
        <v>3.77</v>
      </c>
      <c r="BP13">
        <v>0.26</v>
      </c>
      <c r="BQ13">
        <v>2.0099999999999998</v>
      </c>
      <c r="BR13">
        <v>2.19</v>
      </c>
      <c r="BS13">
        <v>1.65</v>
      </c>
      <c r="BT13">
        <v>2.9693719999999999</v>
      </c>
      <c r="BU13">
        <v>1.342031</v>
      </c>
      <c r="BV13">
        <v>2.4743629999999999</v>
      </c>
      <c r="BW13">
        <v>1.84965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4.2945000000000002</v>
      </c>
      <c r="CP13">
        <v>4.1165500000000002</v>
      </c>
      <c r="CQ13">
        <v>3.4356</v>
      </c>
      <c r="CR13">
        <v>0.85655999999999999</v>
      </c>
      <c r="CS13">
        <v>2.79379</v>
      </c>
      <c r="CT13">
        <v>0</v>
      </c>
      <c r="CU13">
        <v>0</v>
      </c>
      <c r="CV13">
        <v>0</v>
      </c>
      <c r="CW13">
        <v>0.99528000000000005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79.614925999999983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373.936734</v>
      </c>
      <c r="L14">
        <v>344.12</v>
      </c>
      <c r="M14">
        <v>92.92</v>
      </c>
      <c r="N14">
        <v>119.15625</v>
      </c>
      <c r="O14">
        <v>124.7899</v>
      </c>
      <c r="P14">
        <v>121.1991</v>
      </c>
      <c r="Q14">
        <v>11.756178</v>
      </c>
      <c r="R14">
        <v>19.846367000000001</v>
      </c>
      <c r="S14">
        <v>13.621796</v>
      </c>
      <c r="T14">
        <v>0.56000000000000005</v>
      </c>
      <c r="U14">
        <v>279.18</v>
      </c>
      <c r="V14">
        <v>0</v>
      </c>
      <c r="W14">
        <v>12</v>
      </c>
      <c r="X14">
        <v>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45.369599999999998</v>
      </c>
      <c r="AH14">
        <v>0</v>
      </c>
      <c r="AI14">
        <v>0</v>
      </c>
      <c r="AJ14">
        <v>0</v>
      </c>
      <c r="AK14">
        <v>55.23</v>
      </c>
      <c r="AL14">
        <v>2.5564</v>
      </c>
      <c r="AM14">
        <v>0</v>
      </c>
      <c r="AN14">
        <v>0.60729</v>
      </c>
      <c r="AO14">
        <v>0</v>
      </c>
      <c r="AP14">
        <v>1.5371999999999999</v>
      </c>
      <c r="AQ14">
        <v>0</v>
      </c>
      <c r="AR14">
        <v>3.3119999999999998</v>
      </c>
      <c r="AS14">
        <v>6.726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79.614925999999983</v>
      </c>
      <c r="BA14">
        <f t="shared" si="1"/>
        <v>1764.431341</v>
      </c>
      <c r="BB14">
        <v>11</v>
      </c>
      <c r="BD14">
        <v>5.34</v>
      </c>
      <c r="BE14">
        <v>1.92</v>
      </c>
      <c r="BF14">
        <v>2.25</v>
      </c>
      <c r="BG14">
        <v>1.79</v>
      </c>
      <c r="BH14">
        <v>6.3</v>
      </c>
      <c r="BI14">
        <v>1.3</v>
      </c>
      <c r="BJ14">
        <v>0.85</v>
      </c>
      <c r="BK14">
        <v>1.97</v>
      </c>
      <c r="BL14">
        <v>0</v>
      </c>
      <c r="BM14">
        <v>0.17</v>
      </c>
      <c r="BN14">
        <v>2.34</v>
      </c>
      <c r="BO14">
        <v>3.77</v>
      </c>
      <c r="BP14">
        <v>0.26</v>
      </c>
      <c r="BQ14">
        <v>2.0099999999999998</v>
      </c>
      <c r="BR14">
        <v>2.19</v>
      </c>
      <c r="BS14">
        <v>1.65</v>
      </c>
      <c r="BT14">
        <v>2.9693719999999999</v>
      </c>
      <c r="BU14">
        <v>1.342031</v>
      </c>
      <c r="BV14">
        <v>2.4743629999999999</v>
      </c>
      <c r="BW14">
        <v>1.84965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4.2945000000000002</v>
      </c>
      <c r="CP14">
        <v>4.1165500000000002</v>
      </c>
      <c r="CQ14">
        <v>3.4356</v>
      </c>
      <c r="CR14">
        <v>0.85655999999999999</v>
      </c>
      <c r="CS14">
        <v>2.79379</v>
      </c>
      <c r="CT14">
        <v>0</v>
      </c>
      <c r="CU14">
        <v>0</v>
      </c>
      <c r="CV14">
        <v>0</v>
      </c>
      <c r="CW14">
        <v>0.99528000000000005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79.614925999999983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373.95639699999998</v>
      </c>
      <c r="L15">
        <v>344.12</v>
      </c>
      <c r="M15">
        <v>92.92</v>
      </c>
      <c r="N15">
        <v>119.15625</v>
      </c>
      <c r="O15">
        <v>124.7899</v>
      </c>
      <c r="P15">
        <v>121.1991</v>
      </c>
      <c r="Q15">
        <v>11.846280999999999</v>
      </c>
      <c r="R15">
        <v>19.846367000000001</v>
      </c>
      <c r="S15">
        <v>13.833247</v>
      </c>
      <c r="T15">
        <v>0.56000000000000005</v>
      </c>
      <c r="U15">
        <v>279.18</v>
      </c>
      <c r="V15">
        <v>0</v>
      </c>
      <c r="W15">
        <v>12</v>
      </c>
      <c r="X15">
        <v>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45.369599999999998</v>
      </c>
      <c r="AH15">
        <v>0</v>
      </c>
      <c r="AI15">
        <v>0</v>
      </c>
      <c r="AJ15">
        <v>0</v>
      </c>
      <c r="AK15">
        <v>55.23</v>
      </c>
      <c r="AL15">
        <v>2.5564</v>
      </c>
      <c r="AM15">
        <v>0</v>
      </c>
      <c r="AN15">
        <v>0.60729</v>
      </c>
      <c r="AO15">
        <v>0</v>
      </c>
      <c r="AP15">
        <v>1.5371999999999999</v>
      </c>
      <c r="AQ15">
        <v>0</v>
      </c>
      <c r="AR15">
        <v>3.3119999999999998</v>
      </c>
      <c r="AS15">
        <v>6.726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79.614925999999983</v>
      </c>
      <c r="BA15">
        <f t="shared" si="1"/>
        <v>1764.7525580000001</v>
      </c>
      <c r="BB15">
        <v>12</v>
      </c>
      <c r="BD15">
        <v>5.34</v>
      </c>
      <c r="BE15">
        <v>1.92</v>
      </c>
      <c r="BF15">
        <v>2.25</v>
      </c>
      <c r="BG15">
        <v>1.79</v>
      </c>
      <c r="BH15">
        <v>6.3</v>
      </c>
      <c r="BI15">
        <v>1.3</v>
      </c>
      <c r="BJ15">
        <v>0.85</v>
      </c>
      <c r="BK15">
        <v>1.97</v>
      </c>
      <c r="BL15">
        <v>0</v>
      </c>
      <c r="BM15">
        <v>0.17</v>
      </c>
      <c r="BN15">
        <v>2.34</v>
      </c>
      <c r="BO15">
        <v>3.77</v>
      </c>
      <c r="BP15">
        <v>0.26</v>
      </c>
      <c r="BQ15">
        <v>2.0099999999999998</v>
      </c>
      <c r="BR15">
        <v>2.19</v>
      </c>
      <c r="BS15">
        <v>1.65</v>
      </c>
      <c r="BT15">
        <v>2.9693719999999999</v>
      </c>
      <c r="BU15">
        <v>1.342031</v>
      </c>
      <c r="BV15">
        <v>2.4743629999999999</v>
      </c>
      <c r="BW15">
        <v>1.84965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4.2945000000000002</v>
      </c>
      <c r="CP15">
        <v>4.1165500000000002</v>
      </c>
      <c r="CQ15">
        <v>3.4356</v>
      </c>
      <c r="CR15">
        <v>0.85655999999999999</v>
      </c>
      <c r="CS15">
        <v>2.79379</v>
      </c>
      <c r="CT15">
        <v>0</v>
      </c>
      <c r="CU15">
        <v>0</v>
      </c>
      <c r="CV15">
        <v>0</v>
      </c>
      <c r="CW15">
        <v>0.99528000000000005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79.614925999999983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373.936734</v>
      </c>
      <c r="L16">
        <v>344.12</v>
      </c>
      <c r="M16">
        <v>92.92</v>
      </c>
      <c r="N16">
        <v>119.15625</v>
      </c>
      <c r="O16">
        <v>124.7899</v>
      </c>
      <c r="P16">
        <v>121.1991</v>
      </c>
      <c r="Q16">
        <v>11.846280999999999</v>
      </c>
      <c r="R16">
        <v>19.846367000000001</v>
      </c>
      <c r="S16">
        <v>13.833247</v>
      </c>
      <c r="T16">
        <v>0.56000000000000005</v>
      </c>
      <c r="U16">
        <v>279.18</v>
      </c>
      <c r="V16">
        <v>0</v>
      </c>
      <c r="W16">
        <v>12</v>
      </c>
      <c r="X16">
        <v>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45.369599999999998</v>
      </c>
      <c r="AH16">
        <v>0</v>
      </c>
      <c r="AI16">
        <v>0</v>
      </c>
      <c r="AJ16">
        <v>0</v>
      </c>
      <c r="AK16">
        <v>55.23</v>
      </c>
      <c r="AL16">
        <v>2.5564</v>
      </c>
      <c r="AM16">
        <v>0</v>
      </c>
      <c r="AN16">
        <v>0.60729</v>
      </c>
      <c r="AO16">
        <v>0</v>
      </c>
      <c r="AP16">
        <v>1.5371999999999999</v>
      </c>
      <c r="AQ16">
        <v>0</v>
      </c>
      <c r="AR16">
        <v>3.3119999999999998</v>
      </c>
      <c r="AS16">
        <v>6.726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79.614925999999983</v>
      </c>
      <c r="BA16">
        <f t="shared" si="1"/>
        <v>1764.7328950000001</v>
      </c>
      <c r="BB16">
        <v>13</v>
      </c>
      <c r="BD16">
        <v>5.34</v>
      </c>
      <c r="BE16">
        <v>1.92</v>
      </c>
      <c r="BF16">
        <v>2.25</v>
      </c>
      <c r="BG16">
        <v>1.79</v>
      </c>
      <c r="BH16">
        <v>6.3</v>
      </c>
      <c r="BI16">
        <v>1.3</v>
      </c>
      <c r="BJ16">
        <v>0.85</v>
      </c>
      <c r="BK16">
        <v>1.97</v>
      </c>
      <c r="BL16">
        <v>0</v>
      </c>
      <c r="BM16">
        <v>0.17</v>
      </c>
      <c r="BN16">
        <v>2.34</v>
      </c>
      <c r="BO16">
        <v>3.77</v>
      </c>
      <c r="BP16">
        <v>0.26</v>
      </c>
      <c r="BQ16">
        <v>2.0099999999999998</v>
      </c>
      <c r="BR16">
        <v>2.19</v>
      </c>
      <c r="BS16">
        <v>1.65</v>
      </c>
      <c r="BT16">
        <v>2.9693719999999999</v>
      </c>
      <c r="BU16">
        <v>1.342031</v>
      </c>
      <c r="BV16">
        <v>2.4743629999999999</v>
      </c>
      <c r="BW16">
        <v>1.84965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4.2945000000000002</v>
      </c>
      <c r="CP16">
        <v>4.1165500000000002</v>
      </c>
      <c r="CQ16">
        <v>3.4356</v>
      </c>
      <c r="CR16">
        <v>0.85655999999999999</v>
      </c>
      <c r="CS16">
        <v>2.79379</v>
      </c>
      <c r="CT16">
        <v>0</v>
      </c>
      <c r="CU16">
        <v>0</v>
      </c>
      <c r="CV16">
        <v>0</v>
      </c>
      <c r="CW16">
        <v>0.99528000000000005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79.614925999999983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373.95639699999998</v>
      </c>
      <c r="L17">
        <v>344.12</v>
      </c>
      <c r="M17">
        <v>92.92</v>
      </c>
      <c r="N17">
        <v>119.15625</v>
      </c>
      <c r="O17">
        <v>124.7899</v>
      </c>
      <c r="P17">
        <v>121.1991</v>
      </c>
      <c r="Q17">
        <v>11.846280999999999</v>
      </c>
      <c r="R17">
        <v>19.846367000000001</v>
      </c>
      <c r="S17">
        <v>13.833247</v>
      </c>
      <c r="T17">
        <v>0.56000000000000005</v>
      </c>
      <c r="U17">
        <v>279.18</v>
      </c>
      <c r="V17">
        <v>0</v>
      </c>
      <c r="W17">
        <v>12</v>
      </c>
      <c r="X17">
        <v>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45.369599999999998</v>
      </c>
      <c r="AH17">
        <v>0</v>
      </c>
      <c r="AI17">
        <v>0</v>
      </c>
      <c r="AJ17">
        <v>0</v>
      </c>
      <c r="AK17">
        <v>55.23</v>
      </c>
      <c r="AL17">
        <v>2.5564</v>
      </c>
      <c r="AM17">
        <v>0</v>
      </c>
      <c r="AN17">
        <v>0.60729</v>
      </c>
      <c r="AO17">
        <v>0</v>
      </c>
      <c r="AP17">
        <v>1.5371999999999999</v>
      </c>
      <c r="AQ17">
        <v>0</v>
      </c>
      <c r="AR17">
        <v>3.3119999999999998</v>
      </c>
      <c r="AS17">
        <v>6.726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78.901957999999993</v>
      </c>
      <c r="BA17">
        <f t="shared" si="1"/>
        <v>1764.0395900000001</v>
      </c>
      <c r="BB17">
        <v>14</v>
      </c>
      <c r="BD17">
        <v>5.34</v>
      </c>
      <c r="BE17">
        <v>1.92</v>
      </c>
      <c r="BF17">
        <v>2.25</v>
      </c>
      <c r="BG17">
        <v>1.79</v>
      </c>
      <c r="BH17">
        <v>6.3</v>
      </c>
      <c r="BI17">
        <v>1.3</v>
      </c>
      <c r="BJ17">
        <v>0.85</v>
      </c>
      <c r="BK17">
        <v>1.97</v>
      </c>
      <c r="BL17">
        <v>0</v>
      </c>
      <c r="BM17">
        <v>0.17</v>
      </c>
      <c r="BN17">
        <v>2.34</v>
      </c>
      <c r="BO17">
        <v>3.77</v>
      </c>
      <c r="BP17">
        <v>0.26</v>
      </c>
      <c r="BQ17">
        <v>2.0099999999999998</v>
      </c>
      <c r="BR17">
        <v>2.19</v>
      </c>
      <c r="BS17">
        <v>1.65</v>
      </c>
      <c r="BT17">
        <v>2.2564039999999999</v>
      </c>
      <c r="BU17">
        <v>1.342031</v>
      </c>
      <c r="BV17">
        <v>2.4743629999999999</v>
      </c>
      <c r="BW17">
        <v>1.84965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4.2945000000000002</v>
      </c>
      <c r="CP17">
        <v>4.1165500000000002</v>
      </c>
      <c r="CQ17">
        <v>3.4356</v>
      </c>
      <c r="CR17">
        <v>0.85655999999999999</v>
      </c>
      <c r="CS17">
        <v>2.79379</v>
      </c>
      <c r="CT17">
        <v>0</v>
      </c>
      <c r="CU17">
        <v>0</v>
      </c>
      <c r="CV17">
        <v>0</v>
      </c>
      <c r="CW17">
        <v>0.99528000000000005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78.901957999999993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373.936734</v>
      </c>
      <c r="L18">
        <v>344.12</v>
      </c>
      <c r="M18">
        <v>92.92</v>
      </c>
      <c r="N18">
        <v>119.15625</v>
      </c>
      <c r="O18">
        <v>124.7899</v>
      </c>
      <c r="P18">
        <v>121.1991</v>
      </c>
      <c r="Q18">
        <v>11.846280999999999</v>
      </c>
      <c r="R18">
        <v>19.846367000000001</v>
      </c>
      <c r="S18">
        <v>13.833247</v>
      </c>
      <c r="T18">
        <v>0.56000000000000005</v>
      </c>
      <c r="U18">
        <v>279.18</v>
      </c>
      <c r="V18">
        <v>0</v>
      </c>
      <c r="W18">
        <v>12</v>
      </c>
      <c r="X18">
        <v>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45.369599999999998</v>
      </c>
      <c r="AH18">
        <v>0</v>
      </c>
      <c r="AI18">
        <v>0</v>
      </c>
      <c r="AJ18">
        <v>0</v>
      </c>
      <c r="AK18">
        <v>55.23</v>
      </c>
      <c r="AL18">
        <v>2.5564</v>
      </c>
      <c r="AM18">
        <v>0</v>
      </c>
      <c r="AN18">
        <v>0.60729</v>
      </c>
      <c r="AO18">
        <v>0</v>
      </c>
      <c r="AP18">
        <v>1.5371999999999999</v>
      </c>
      <c r="AQ18">
        <v>0</v>
      </c>
      <c r="AR18">
        <v>3.3119999999999998</v>
      </c>
      <c r="AS18">
        <v>6.726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78.901957999999993</v>
      </c>
      <c r="BA18">
        <f t="shared" si="1"/>
        <v>1764.0199270000001</v>
      </c>
      <c r="BB18">
        <v>15</v>
      </c>
      <c r="BD18">
        <v>5.34</v>
      </c>
      <c r="BE18">
        <v>1.92</v>
      </c>
      <c r="BF18">
        <v>2.25</v>
      </c>
      <c r="BG18">
        <v>1.79</v>
      </c>
      <c r="BH18">
        <v>6.3</v>
      </c>
      <c r="BI18">
        <v>1.3</v>
      </c>
      <c r="BJ18">
        <v>0.85</v>
      </c>
      <c r="BK18">
        <v>1.97</v>
      </c>
      <c r="BL18">
        <v>0</v>
      </c>
      <c r="BM18">
        <v>0.17</v>
      </c>
      <c r="BN18">
        <v>2.34</v>
      </c>
      <c r="BO18">
        <v>3.77</v>
      </c>
      <c r="BP18">
        <v>0.26</v>
      </c>
      <c r="BQ18">
        <v>2.0099999999999998</v>
      </c>
      <c r="BR18">
        <v>2.19</v>
      </c>
      <c r="BS18">
        <v>1.65</v>
      </c>
      <c r="BT18">
        <v>2.2564039999999999</v>
      </c>
      <c r="BU18">
        <v>1.342031</v>
      </c>
      <c r="BV18">
        <v>2.4743629999999999</v>
      </c>
      <c r="BW18">
        <v>1.84965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4.2945000000000002</v>
      </c>
      <c r="CP18">
        <v>4.1165500000000002</v>
      </c>
      <c r="CQ18">
        <v>3.4356</v>
      </c>
      <c r="CR18">
        <v>0.85655999999999999</v>
      </c>
      <c r="CS18">
        <v>2.79379</v>
      </c>
      <c r="CT18">
        <v>0</v>
      </c>
      <c r="CU18">
        <v>0</v>
      </c>
      <c r="CV18">
        <v>0</v>
      </c>
      <c r="CW18">
        <v>0.99528000000000005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78.901957999999993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373.95639699999998</v>
      </c>
      <c r="L19">
        <v>344.12</v>
      </c>
      <c r="M19">
        <v>92.92</v>
      </c>
      <c r="N19">
        <v>119.15625</v>
      </c>
      <c r="O19">
        <v>124.7899</v>
      </c>
      <c r="P19">
        <v>121.1991</v>
      </c>
      <c r="Q19">
        <v>11.104533999999999</v>
      </c>
      <c r="R19">
        <v>19.846367000000001</v>
      </c>
      <c r="S19">
        <v>13.833247</v>
      </c>
      <c r="T19">
        <v>0.56000000000000005</v>
      </c>
      <c r="U19">
        <v>279.18</v>
      </c>
      <c r="V19">
        <v>0</v>
      </c>
      <c r="W19">
        <v>12</v>
      </c>
      <c r="X19">
        <v>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45.369599999999998</v>
      </c>
      <c r="AH19">
        <v>0</v>
      </c>
      <c r="AI19">
        <v>0</v>
      </c>
      <c r="AJ19">
        <v>0</v>
      </c>
      <c r="AK19">
        <v>55.23</v>
      </c>
      <c r="AL19">
        <v>2.5564</v>
      </c>
      <c r="AM19">
        <v>0</v>
      </c>
      <c r="AN19">
        <v>0.60729</v>
      </c>
      <c r="AO19">
        <v>0</v>
      </c>
      <c r="AP19">
        <v>1.1529</v>
      </c>
      <c r="AQ19">
        <v>0</v>
      </c>
      <c r="AR19">
        <v>3.3119999999999998</v>
      </c>
      <c r="AS19">
        <v>6.726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78.901957999999993</v>
      </c>
      <c r="BA19">
        <f t="shared" si="1"/>
        <v>1762.9135430000001</v>
      </c>
      <c r="BB19">
        <v>16</v>
      </c>
      <c r="BD19">
        <v>5.34</v>
      </c>
      <c r="BE19">
        <v>1.92</v>
      </c>
      <c r="BF19">
        <v>2.25</v>
      </c>
      <c r="BG19">
        <v>1.79</v>
      </c>
      <c r="BH19">
        <v>6.3</v>
      </c>
      <c r="BI19">
        <v>1.3</v>
      </c>
      <c r="BJ19">
        <v>0.85</v>
      </c>
      <c r="BK19">
        <v>1.97</v>
      </c>
      <c r="BL19">
        <v>0</v>
      </c>
      <c r="BM19">
        <v>0.17</v>
      </c>
      <c r="BN19">
        <v>2.34</v>
      </c>
      <c r="BO19">
        <v>3.77</v>
      </c>
      <c r="BP19">
        <v>0.26</v>
      </c>
      <c r="BQ19">
        <v>2.0099999999999998</v>
      </c>
      <c r="BR19">
        <v>2.19</v>
      </c>
      <c r="BS19">
        <v>1.65</v>
      </c>
      <c r="BT19">
        <v>2.2564039999999999</v>
      </c>
      <c r="BU19">
        <v>1.342031</v>
      </c>
      <c r="BV19">
        <v>2.4743629999999999</v>
      </c>
      <c r="BW19">
        <v>1.84965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4.2945000000000002</v>
      </c>
      <c r="CP19">
        <v>4.1165500000000002</v>
      </c>
      <c r="CQ19">
        <v>3.4356</v>
      </c>
      <c r="CR19">
        <v>0.85655999999999999</v>
      </c>
      <c r="CS19">
        <v>2.79379</v>
      </c>
      <c r="CT19">
        <v>0</v>
      </c>
      <c r="CU19">
        <v>0</v>
      </c>
      <c r="CV19">
        <v>0</v>
      </c>
      <c r="CW19">
        <v>0.99528000000000005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78.901957999999993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373.936734</v>
      </c>
      <c r="L20">
        <v>344.12</v>
      </c>
      <c r="M20">
        <v>92.92</v>
      </c>
      <c r="N20">
        <v>119.15625</v>
      </c>
      <c r="O20">
        <v>124.7899</v>
      </c>
      <c r="P20">
        <v>121.1991</v>
      </c>
      <c r="Q20">
        <v>11.104533999999999</v>
      </c>
      <c r="R20">
        <v>19.846367000000001</v>
      </c>
      <c r="S20">
        <v>13.833247</v>
      </c>
      <c r="T20">
        <v>0.56000000000000005</v>
      </c>
      <c r="U20">
        <v>279.18</v>
      </c>
      <c r="V20">
        <v>0</v>
      </c>
      <c r="W20">
        <v>12</v>
      </c>
      <c r="X20">
        <v>36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45.369599999999998</v>
      </c>
      <c r="AH20">
        <v>0</v>
      </c>
      <c r="AI20">
        <v>0</v>
      </c>
      <c r="AJ20">
        <v>0</v>
      </c>
      <c r="AK20">
        <v>55.23</v>
      </c>
      <c r="AL20">
        <v>2.5564</v>
      </c>
      <c r="AM20">
        <v>0</v>
      </c>
      <c r="AN20">
        <v>0.60729</v>
      </c>
      <c r="AO20">
        <v>0</v>
      </c>
      <c r="AP20">
        <v>1.1529</v>
      </c>
      <c r="AQ20">
        <v>0</v>
      </c>
      <c r="AR20">
        <v>3.3119999999999998</v>
      </c>
      <c r="AS20">
        <v>6.726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78.901957999999993</v>
      </c>
      <c r="BA20">
        <f t="shared" si="1"/>
        <v>1762.8938800000001</v>
      </c>
      <c r="BB20">
        <v>17</v>
      </c>
      <c r="BD20">
        <v>5.34</v>
      </c>
      <c r="BE20">
        <v>1.92</v>
      </c>
      <c r="BF20">
        <v>2.25</v>
      </c>
      <c r="BG20">
        <v>1.79</v>
      </c>
      <c r="BH20">
        <v>6.3</v>
      </c>
      <c r="BI20">
        <v>1.3</v>
      </c>
      <c r="BJ20">
        <v>0.85</v>
      </c>
      <c r="BK20">
        <v>1.97</v>
      </c>
      <c r="BL20">
        <v>0</v>
      </c>
      <c r="BM20">
        <v>0.17</v>
      </c>
      <c r="BN20">
        <v>2.34</v>
      </c>
      <c r="BO20">
        <v>3.77</v>
      </c>
      <c r="BP20">
        <v>0.26</v>
      </c>
      <c r="BQ20">
        <v>2.0099999999999998</v>
      </c>
      <c r="BR20">
        <v>2.19</v>
      </c>
      <c r="BS20">
        <v>1.65</v>
      </c>
      <c r="BT20">
        <v>2.2564039999999999</v>
      </c>
      <c r="BU20">
        <v>1.342031</v>
      </c>
      <c r="BV20">
        <v>2.4743629999999999</v>
      </c>
      <c r="BW20">
        <v>1.84965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4.2945000000000002</v>
      </c>
      <c r="CP20">
        <v>4.1165500000000002</v>
      </c>
      <c r="CQ20">
        <v>3.4356</v>
      </c>
      <c r="CR20">
        <v>0.85655999999999999</v>
      </c>
      <c r="CS20">
        <v>2.79379</v>
      </c>
      <c r="CT20">
        <v>0</v>
      </c>
      <c r="CU20">
        <v>0</v>
      </c>
      <c r="CV20">
        <v>0</v>
      </c>
      <c r="CW20">
        <v>0.99528000000000005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78.901957999999993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361.997592</v>
      </c>
      <c r="L21">
        <v>344.12</v>
      </c>
      <c r="M21">
        <v>92.92</v>
      </c>
      <c r="N21">
        <v>119.15625</v>
      </c>
      <c r="O21">
        <v>124.7899</v>
      </c>
      <c r="P21">
        <v>121.1991</v>
      </c>
      <c r="Q21">
        <v>11.104533999999999</v>
      </c>
      <c r="R21">
        <v>19.846367000000001</v>
      </c>
      <c r="S21">
        <v>11.8133</v>
      </c>
      <c r="T21">
        <v>0.56000000000000005</v>
      </c>
      <c r="U21">
        <v>279.18</v>
      </c>
      <c r="V21">
        <v>0</v>
      </c>
      <c r="W21">
        <v>12</v>
      </c>
      <c r="X21">
        <v>36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45.369599999999998</v>
      </c>
      <c r="AH21">
        <v>0</v>
      </c>
      <c r="AI21">
        <v>0</v>
      </c>
      <c r="AJ21">
        <v>0</v>
      </c>
      <c r="AK21">
        <v>55.23</v>
      </c>
      <c r="AL21">
        <v>2.5564</v>
      </c>
      <c r="AM21">
        <v>0</v>
      </c>
      <c r="AN21">
        <v>0.60729</v>
      </c>
      <c r="AO21">
        <v>0</v>
      </c>
      <c r="AP21">
        <v>1.1529</v>
      </c>
      <c r="AQ21">
        <v>0</v>
      </c>
      <c r="AR21">
        <v>3.3119999999999998</v>
      </c>
      <c r="AS21">
        <v>6.726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78.901957999999993</v>
      </c>
      <c r="BA21">
        <f t="shared" si="1"/>
        <v>1748.9347910000001</v>
      </c>
      <c r="BB21">
        <v>18</v>
      </c>
      <c r="BD21">
        <v>5.34</v>
      </c>
      <c r="BE21">
        <v>1.92</v>
      </c>
      <c r="BF21">
        <v>2.25</v>
      </c>
      <c r="BG21">
        <v>1.79</v>
      </c>
      <c r="BH21">
        <v>6.3</v>
      </c>
      <c r="BI21">
        <v>1.3</v>
      </c>
      <c r="BJ21">
        <v>0.85</v>
      </c>
      <c r="BK21">
        <v>1.97</v>
      </c>
      <c r="BL21">
        <v>0</v>
      </c>
      <c r="BM21">
        <v>0.17</v>
      </c>
      <c r="BN21">
        <v>2.34</v>
      </c>
      <c r="BO21">
        <v>3.77</v>
      </c>
      <c r="BP21">
        <v>0.26</v>
      </c>
      <c r="BQ21">
        <v>2.0099999999999998</v>
      </c>
      <c r="BR21">
        <v>2.19</v>
      </c>
      <c r="BS21">
        <v>1.65</v>
      </c>
      <c r="BT21">
        <v>2.2564039999999999</v>
      </c>
      <c r="BU21">
        <v>1.342031</v>
      </c>
      <c r="BV21">
        <v>2.4743629999999999</v>
      </c>
      <c r="BW21">
        <v>1.84965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4.2945000000000002</v>
      </c>
      <c r="CP21">
        <v>4.1165500000000002</v>
      </c>
      <c r="CQ21">
        <v>3.4356</v>
      </c>
      <c r="CR21">
        <v>0.85655999999999999</v>
      </c>
      <c r="CS21">
        <v>2.79379</v>
      </c>
      <c r="CT21">
        <v>0</v>
      </c>
      <c r="CU21">
        <v>0</v>
      </c>
      <c r="CV21">
        <v>0</v>
      </c>
      <c r="CW21">
        <v>0.99528000000000005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78.901957999999993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361.95249999999999</v>
      </c>
      <c r="L22">
        <v>344.12</v>
      </c>
      <c r="M22">
        <v>92.92</v>
      </c>
      <c r="N22">
        <v>119.15625</v>
      </c>
      <c r="O22">
        <v>124.7899</v>
      </c>
      <c r="P22">
        <v>121.1991</v>
      </c>
      <c r="Q22">
        <v>11.104533999999999</v>
      </c>
      <c r="R22">
        <v>19.830878999999999</v>
      </c>
      <c r="S22">
        <v>11.8133</v>
      </c>
      <c r="T22">
        <v>0.56000000000000005</v>
      </c>
      <c r="U22">
        <v>279.18</v>
      </c>
      <c r="V22">
        <v>0</v>
      </c>
      <c r="W22">
        <v>12</v>
      </c>
      <c r="X22">
        <v>36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45.369599999999998</v>
      </c>
      <c r="AH22">
        <v>0</v>
      </c>
      <c r="AI22">
        <v>0</v>
      </c>
      <c r="AJ22">
        <v>0</v>
      </c>
      <c r="AK22">
        <v>55.23</v>
      </c>
      <c r="AL22">
        <v>2.5564</v>
      </c>
      <c r="AM22">
        <v>0</v>
      </c>
      <c r="AN22">
        <v>0.60729</v>
      </c>
      <c r="AO22">
        <v>0</v>
      </c>
      <c r="AP22">
        <v>1.1529</v>
      </c>
      <c r="AQ22">
        <v>0</v>
      </c>
      <c r="AR22">
        <v>3.3119999999999998</v>
      </c>
      <c r="AS22">
        <v>6.726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78.901957999999993</v>
      </c>
      <c r="BA22">
        <f t="shared" si="1"/>
        <v>1748.8742110000001</v>
      </c>
      <c r="BB22">
        <v>19</v>
      </c>
      <c r="BD22">
        <v>5.34</v>
      </c>
      <c r="BE22">
        <v>1.92</v>
      </c>
      <c r="BF22">
        <v>2.25</v>
      </c>
      <c r="BG22">
        <v>1.79</v>
      </c>
      <c r="BH22">
        <v>6.3</v>
      </c>
      <c r="BI22">
        <v>1.3</v>
      </c>
      <c r="BJ22">
        <v>0.85</v>
      </c>
      <c r="BK22">
        <v>1.97</v>
      </c>
      <c r="BL22">
        <v>0</v>
      </c>
      <c r="BM22">
        <v>0.17</v>
      </c>
      <c r="BN22">
        <v>2.34</v>
      </c>
      <c r="BO22">
        <v>3.77</v>
      </c>
      <c r="BP22">
        <v>0.26</v>
      </c>
      <c r="BQ22">
        <v>2.0099999999999998</v>
      </c>
      <c r="BR22">
        <v>2.19</v>
      </c>
      <c r="BS22">
        <v>1.65</v>
      </c>
      <c r="BT22">
        <v>2.2564039999999999</v>
      </c>
      <c r="BU22">
        <v>1.342031</v>
      </c>
      <c r="BV22">
        <v>2.4743629999999999</v>
      </c>
      <c r="BW22">
        <v>1.84965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4.2945000000000002</v>
      </c>
      <c r="CP22">
        <v>4.1165500000000002</v>
      </c>
      <c r="CQ22">
        <v>3.4356</v>
      </c>
      <c r="CR22">
        <v>0.85655999999999999</v>
      </c>
      <c r="CS22">
        <v>2.79379</v>
      </c>
      <c r="CT22">
        <v>0</v>
      </c>
      <c r="CU22">
        <v>0</v>
      </c>
      <c r="CV22">
        <v>0</v>
      </c>
      <c r="CW22">
        <v>0.99528000000000005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78.901957999999993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359.3546</v>
      </c>
      <c r="L23">
        <v>397.42240600000002</v>
      </c>
      <c r="M23">
        <v>92.92</v>
      </c>
      <c r="N23">
        <v>119.15625</v>
      </c>
      <c r="O23">
        <v>124.7899</v>
      </c>
      <c r="P23">
        <v>121.1991</v>
      </c>
      <c r="Q23">
        <v>10.724439</v>
      </c>
      <c r="R23">
        <v>23.684146999999999</v>
      </c>
      <c r="S23">
        <v>14.25531</v>
      </c>
      <c r="T23">
        <v>0.56000000000000005</v>
      </c>
      <c r="U23">
        <v>279.18</v>
      </c>
      <c r="V23">
        <v>5.5654000000000003</v>
      </c>
      <c r="W23">
        <v>25.219676</v>
      </c>
      <c r="X23">
        <v>60.520454999999998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45.369599999999998</v>
      </c>
      <c r="AH23">
        <v>0</v>
      </c>
      <c r="AI23">
        <v>0</v>
      </c>
      <c r="AJ23">
        <v>0</v>
      </c>
      <c r="AK23">
        <v>55.23</v>
      </c>
      <c r="AL23">
        <v>2.5564</v>
      </c>
      <c r="AM23">
        <v>0</v>
      </c>
      <c r="AN23">
        <v>0.60729</v>
      </c>
      <c r="AO23">
        <v>0</v>
      </c>
      <c r="AP23">
        <v>5.6364000000000001</v>
      </c>
      <c r="AQ23">
        <v>0</v>
      </c>
      <c r="AR23">
        <v>3.3119999999999998</v>
      </c>
      <c r="AS23">
        <v>7.3986000000000001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78.901957999999993</v>
      </c>
      <c r="BA23">
        <f t="shared" si="1"/>
        <v>1853.9555309999998</v>
      </c>
      <c r="BB23">
        <v>20</v>
      </c>
      <c r="BD23">
        <v>5.34</v>
      </c>
      <c r="BE23">
        <v>1.92</v>
      </c>
      <c r="BF23">
        <v>2.25</v>
      </c>
      <c r="BG23">
        <v>1.79</v>
      </c>
      <c r="BH23">
        <v>6.3</v>
      </c>
      <c r="BI23">
        <v>1.3</v>
      </c>
      <c r="BJ23">
        <v>0.85</v>
      </c>
      <c r="BK23">
        <v>1.97</v>
      </c>
      <c r="BL23">
        <v>0</v>
      </c>
      <c r="BM23">
        <v>0.17</v>
      </c>
      <c r="BN23">
        <v>2.34</v>
      </c>
      <c r="BO23">
        <v>3.77</v>
      </c>
      <c r="BP23">
        <v>0.26</v>
      </c>
      <c r="BQ23">
        <v>2.0099999999999998</v>
      </c>
      <c r="BR23">
        <v>2.19</v>
      </c>
      <c r="BS23">
        <v>1.65</v>
      </c>
      <c r="BT23">
        <v>2.2564039999999999</v>
      </c>
      <c r="BU23">
        <v>1.342031</v>
      </c>
      <c r="BV23">
        <v>2.4743629999999999</v>
      </c>
      <c r="BW23">
        <v>1.84965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4.2945000000000002</v>
      </c>
      <c r="CP23">
        <v>4.1165500000000002</v>
      </c>
      <c r="CQ23">
        <v>3.4356</v>
      </c>
      <c r="CR23">
        <v>0.85655999999999999</v>
      </c>
      <c r="CS23">
        <v>2.79379</v>
      </c>
      <c r="CT23">
        <v>0</v>
      </c>
      <c r="CU23">
        <v>0</v>
      </c>
      <c r="CV23">
        <v>0</v>
      </c>
      <c r="CW23">
        <v>0.99528000000000005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78.901957999999993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424.3546</v>
      </c>
      <c r="L24">
        <v>502.634274</v>
      </c>
      <c r="M24">
        <v>92.92</v>
      </c>
      <c r="N24">
        <v>119.15625</v>
      </c>
      <c r="O24">
        <v>124.7899</v>
      </c>
      <c r="P24">
        <v>121.1991</v>
      </c>
      <c r="Q24">
        <v>11.587362000000001</v>
      </c>
      <c r="R24">
        <v>32.657130000000002</v>
      </c>
      <c r="S24">
        <v>18.829107</v>
      </c>
      <c r="T24">
        <v>0.56000000000000005</v>
      </c>
      <c r="U24">
        <v>279.18</v>
      </c>
      <c r="V24">
        <v>14.678457999999999</v>
      </c>
      <c r="W24">
        <v>37.670212999999997</v>
      </c>
      <c r="X24">
        <v>96.235444000000001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45.369599999999998</v>
      </c>
      <c r="AH24">
        <v>0</v>
      </c>
      <c r="AI24">
        <v>0</v>
      </c>
      <c r="AJ24">
        <v>0</v>
      </c>
      <c r="AK24">
        <v>55.23</v>
      </c>
      <c r="AL24">
        <v>2.5564</v>
      </c>
      <c r="AM24">
        <v>0</v>
      </c>
      <c r="AN24">
        <v>0.60729</v>
      </c>
      <c r="AO24">
        <v>0</v>
      </c>
      <c r="AP24">
        <v>5.6364000000000001</v>
      </c>
      <c r="AQ24">
        <v>0</v>
      </c>
      <c r="AR24">
        <v>3.3119999999999998</v>
      </c>
      <c r="AS24">
        <v>7.3986000000000001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78.901957999999993</v>
      </c>
      <c r="BA24">
        <f t="shared" si="1"/>
        <v>2095.8556859999999</v>
      </c>
      <c r="BB24">
        <v>21</v>
      </c>
      <c r="BD24">
        <v>5.34</v>
      </c>
      <c r="BE24">
        <v>1.92</v>
      </c>
      <c r="BF24">
        <v>2.25</v>
      </c>
      <c r="BG24">
        <v>1.79</v>
      </c>
      <c r="BH24">
        <v>6.3</v>
      </c>
      <c r="BI24">
        <v>1.3</v>
      </c>
      <c r="BJ24">
        <v>0.85</v>
      </c>
      <c r="BK24">
        <v>1.97</v>
      </c>
      <c r="BL24">
        <v>0</v>
      </c>
      <c r="BM24">
        <v>0.17</v>
      </c>
      <c r="BN24">
        <v>2.34</v>
      </c>
      <c r="BO24">
        <v>3.77</v>
      </c>
      <c r="BP24">
        <v>0.26</v>
      </c>
      <c r="BQ24">
        <v>2.0099999999999998</v>
      </c>
      <c r="BR24">
        <v>2.19</v>
      </c>
      <c r="BS24">
        <v>1.65</v>
      </c>
      <c r="BT24">
        <v>2.2564039999999999</v>
      </c>
      <c r="BU24">
        <v>1.342031</v>
      </c>
      <c r="BV24">
        <v>2.4743629999999999</v>
      </c>
      <c r="BW24">
        <v>1.84965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4.2945000000000002</v>
      </c>
      <c r="CP24">
        <v>4.1165500000000002</v>
      </c>
      <c r="CQ24">
        <v>3.4356</v>
      </c>
      <c r="CR24">
        <v>0.85655999999999999</v>
      </c>
      <c r="CS24">
        <v>2.79379</v>
      </c>
      <c r="CT24">
        <v>0</v>
      </c>
      <c r="CU24">
        <v>0</v>
      </c>
      <c r="CV24">
        <v>0</v>
      </c>
      <c r="CW24">
        <v>0.99528000000000005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78.901957999999993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494.3546</v>
      </c>
      <c r="L25">
        <v>586.12</v>
      </c>
      <c r="M25">
        <v>92.92</v>
      </c>
      <c r="N25">
        <v>119.15625</v>
      </c>
      <c r="O25">
        <v>124.7899</v>
      </c>
      <c r="P25">
        <v>121.1991</v>
      </c>
      <c r="Q25">
        <v>10.4762</v>
      </c>
      <c r="R25">
        <v>40.457303000000003</v>
      </c>
      <c r="S25">
        <v>19.606400000000001</v>
      </c>
      <c r="T25">
        <v>0.56000000000000005</v>
      </c>
      <c r="U25">
        <v>279.18</v>
      </c>
      <c r="V25">
        <v>18.1401</v>
      </c>
      <c r="W25">
        <v>43.097000000000001</v>
      </c>
      <c r="X25">
        <v>98.34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45.369599999999998</v>
      </c>
      <c r="AH25">
        <v>0</v>
      </c>
      <c r="AI25">
        <v>0</v>
      </c>
      <c r="AJ25">
        <v>0</v>
      </c>
      <c r="AK25">
        <v>55.23</v>
      </c>
      <c r="AL25">
        <v>2.5564</v>
      </c>
      <c r="AM25">
        <v>0</v>
      </c>
      <c r="AN25">
        <v>0.60729</v>
      </c>
      <c r="AO25">
        <v>0</v>
      </c>
      <c r="AP25">
        <v>5.6364000000000001</v>
      </c>
      <c r="AQ25">
        <v>0</v>
      </c>
      <c r="AR25">
        <v>3.3119999999999998</v>
      </c>
      <c r="AS25">
        <v>7.3986000000000001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78.901957999999993</v>
      </c>
      <c r="BA25">
        <f t="shared" si="1"/>
        <v>2267.8007009999997</v>
      </c>
      <c r="BB25">
        <v>22</v>
      </c>
      <c r="BD25">
        <v>5.34</v>
      </c>
      <c r="BE25">
        <v>1.92</v>
      </c>
      <c r="BF25">
        <v>2.25</v>
      </c>
      <c r="BG25">
        <v>1.79</v>
      </c>
      <c r="BH25">
        <v>6.3</v>
      </c>
      <c r="BI25">
        <v>1.3</v>
      </c>
      <c r="BJ25">
        <v>0.85</v>
      </c>
      <c r="BK25">
        <v>1.97</v>
      </c>
      <c r="BL25">
        <v>0</v>
      </c>
      <c r="BM25">
        <v>0.17</v>
      </c>
      <c r="BN25">
        <v>2.34</v>
      </c>
      <c r="BO25">
        <v>3.77</v>
      </c>
      <c r="BP25">
        <v>0.26</v>
      </c>
      <c r="BQ25">
        <v>2.0099999999999998</v>
      </c>
      <c r="BR25">
        <v>2.19</v>
      </c>
      <c r="BS25">
        <v>1.65</v>
      </c>
      <c r="BT25">
        <v>2.2564039999999999</v>
      </c>
      <c r="BU25">
        <v>1.342031</v>
      </c>
      <c r="BV25">
        <v>2.4743629999999999</v>
      </c>
      <c r="BW25">
        <v>1.84965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4.2945000000000002</v>
      </c>
      <c r="CP25">
        <v>4.1165500000000002</v>
      </c>
      <c r="CQ25">
        <v>3.4356</v>
      </c>
      <c r="CR25">
        <v>0.85655999999999999</v>
      </c>
      <c r="CS25">
        <v>2.79379</v>
      </c>
      <c r="CT25">
        <v>0</v>
      </c>
      <c r="CU25">
        <v>0</v>
      </c>
      <c r="CV25">
        <v>0</v>
      </c>
      <c r="CW25">
        <v>0.99528000000000005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78.901957999999993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574.3546</v>
      </c>
      <c r="L26">
        <v>605.6096</v>
      </c>
      <c r="M26">
        <v>92.92</v>
      </c>
      <c r="N26">
        <v>119.15625</v>
      </c>
      <c r="O26">
        <v>124.7899</v>
      </c>
      <c r="P26">
        <v>121.1991</v>
      </c>
      <c r="Q26">
        <v>10.4762</v>
      </c>
      <c r="R26">
        <v>41.7316</v>
      </c>
      <c r="S26">
        <v>19.606400000000001</v>
      </c>
      <c r="T26">
        <v>0.56000000000000005</v>
      </c>
      <c r="U26">
        <v>279.18</v>
      </c>
      <c r="V26">
        <v>18.1401</v>
      </c>
      <c r="W26">
        <v>43.097000000000001</v>
      </c>
      <c r="X26">
        <v>98.34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5.3159999999999998</v>
      </c>
      <c r="AF26">
        <v>9.1440000000000001</v>
      </c>
      <c r="AG26">
        <v>45.369599999999998</v>
      </c>
      <c r="AH26">
        <v>0</v>
      </c>
      <c r="AI26">
        <v>0</v>
      </c>
      <c r="AJ26">
        <v>0</v>
      </c>
      <c r="AK26">
        <v>55.23</v>
      </c>
      <c r="AL26">
        <v>2.5564</v>
      </c>
      <c r="AM26">
        <v>0</v>
      </c>
      <c r="AN26">
        <v>0.60729</v>
      </c>
      <c r="AO26">
        <v>0</v>
      </c>
      <c r="AP26">
        <v>5.6364000000000001</v>
      </c>
      <c r="AQ26">
        <v>0</v>
      </c>
      <c r="AR26">
        <v>7.7279999999999998</v>
      </c>
      <c r="AS26">
        <v>7.3986000000000001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78.951957999999991</v>
      </c>
      <c r="BA26">
        <f t="shared" si="1"/>
        <v>2378.3465980000001</v>
      </c>
      <c r="BB26">
        <v>23</v>
      </c>
      <c r="BD26">
        <v>5.34</v>
      </c>
      <c r="BE26">
        <v>1.92</v>
      </c>
      <c r="BF26">
        <v>2.25</v>
      </c>
      <c r="BG26">
        <v>1.79</v>
      </c>
      <c r="BH26">
        <v>6.3</v>
      </c>
      <c r="BI26">
        <v>1.33</v>
      </c>
      <c r="BJ26">
        <v>0.87</v>
      </c>
      <c r="BK26">
        <v>1.97</v>
      </c>
      <c r="BL26">
        <v>0</v>
      </c>
      <c r="BM26">
        <v>0.17</v>
      </c>
      <c r="BN26">
        <v>2.34</v>
      </c>
      <c r="BO26">
        <v>3.77</v>
      </c>
      <c r="BP26">
        <v>0.26</v>
      </c>
      <c r="BQ26">
        <v>2.0099999999999998</v>
      </c>
      <c r="BR26">
        <v>2.19</v>
      </c>
      <c r="BS26">
        <v>1.65</v>
      </c>
      <c r="BT26">
        <v>2.2564039999999999</v>
      </c>
      <c r="BU26">
        <v>1.342031</v>
      </c>
      <c r="BV26">
        <v>2.4743629999999999</v>
      </c>
      <c r="BW26">
        <v>1.84965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4.2945000000000002</v>
      </c>
      <c r="CP26">
        <v>4.1165500000000002</v>
      </c>
      <c r="CQ26">
        <v>3.4356</v>
      </c>
      <c r="CR26">
        <v>0.85655999999999999</v>
      </c>
      <c r="CS26">
        <v>2.79379</v>
      </c>
      <c r="CT26">
        <v>0</v>
      </c>
      <c r="CU26">
        <v>0</v>
      </c>
      <c r="CV26">
        <v>0</v>
      </c>
      <c r="CW26">
        <v>0.99528000000000005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78.951957999999991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685.22619999999995</v>
      </c>
      <c r="L27">
        <v>649.95420000000001</v>
      </c>
      <c r="M27">
        <v>92.92</v>
      </c>
      <c r="N27">
        <v>119.15625</v>
      </c>
      <c r="O27">
        <v>124.7899</v>
      </c>
      <c r="P27">
        <v>121.1991</v>
      </c>
      <c r="Q27">
        <v>15.580924</v>
      </c>
      <c r="R27">
        <v>41.7316</v>
      </c>
      <c r="S27">
        <v>26.042400000000001</v>
      </c>
      <c r="T27">
        <v>0.56000000000000005</v>
      </c>
      <c r="U27">
        <v>279.18</v>
      </c>
      <c r="V27">
        <v>18.1401</v>
      </c>
      <c r="W27">
        <v>43.097000000000001</v>
      </c>
      <c r="X27">
        <v>98.34</v>
      </c>
      <c r="Y27">
        <v>0</v>
      </c>
      <c r="Z27">
        <v>1.1000000000000001</v>
      </c>
      <c r="AA27">
        <v>0</v>
      </c>
      <c r="AB27">
        <v>0</v>
      </c>
      <c r="AC27">
        <v>0</v>
      </c>
      <c r="AD27">
        <v>0</v>
      </c>
      <c r="AE27">
        <v>17.011199999999999</v>
      </c>
      <c r="AF27">
        <v>9.1440000000000001</v>
      </c>
      <c r="AG27">
        <v>45.369599999999998</v>
      </c>
      <c r="AH27">
        <v>20.516999999999999</v>
      </c>
      <c r="AI27">
        <v>0</v>
      </c>
      <c r="AJ27">
        <v>0</v>
      </c>
      <c r="AK27">
        <v>55.23</v>
      </c>
      <c r="AL27">
        <v>2.5564</v>
      </c>
      <c r="AM27">
        <v>0</v>
      </c>
      <c r="AN27">
        <v>0.60729</v>
      </c>
      <c r="AO27">
        <v>0</v>
      </c>
      <c r="AP27">
        <v>1.1529</v>
      </c>
      <c r="AQ27">
        <v>15.84</v>
      </c>
      <c r="AR27">
        <v>27.6</v>
      </c>
      <c r="AS27">
        <v>7.3986000000000001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79.117157999999989</v>
      </c>
      <c r="BA27">
        <f t="shared" si="1"/>
        <v>2609.8094220000003</v>
      </c>
      <c r="BB27">
        <v>24</v>
      </c>
      <c r="BD27">
        <v>5.34</v>
      </c>
      <c r="BE27">
        <v>1.92</v>
      </c>
      <c r="BF27">
        <v>2.25</v>
      </c>
      <c r="BG27">
        <v>1.79</v>
      </c>
      <c r="BH27">
        <v>6.3</v>
      </c>
      <c r="BI27">
        <v>1.33</v>
      </c>
      <c r="BJ27">
        <v>0.87</v>
      </c>
      <c r="BK27">
        <v>1.97</v>
      </c>
      <c r="BL27">
        <v>0</v>
      </c>
      <c r="BM27">
        <v>0.17</v>
      </c>
      <c r="BN27">
        <v>2.34</v>
      </c>
      <c r="BO27">
        <v>3.77</v>
      </c>
      <c r="BP27">
        <v>0.26</v>
      </c>
      <c r="BQ27">
        <v>2.0099999999999998</v>
      </c>
      <c r="BR27">
        <v>2.19</v>
      </c>
      <c r="BS27">
        <v>1.65</v>
      </c>
      <c r="BT27">
        <v>2.2564039999999999</v>
      </c>
      <c r="BU27">
        <v>1.342031</v>
      </c>
      <c r="BV27">
        <v>2.4743629999999999</v>
      </c>
      <c r="BW27">
        <v>1.84965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4.2945000000000002</v>
      </c>
      <c r="CP27">
        <v>4.1165500000000002</v>
      </c>
      <c r="CQ27">
        <v>3.4356</v>
      </c>
      <c r="CR27">
        <v>0.85655999999999999</v>
      </c>
      <c r="CS27">
        <v>2.79379</v>
      </c>
      <c r="CT27">
        <v>0</v>
      </c>
      <c r="CU27">
        <v>0</v>
      </c>
      <c r="CV27">
        <v>0.16520000000000001</v>
      </c>
      <c r="CW27">
        <v>0.99528000000000005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79.117157999999989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685.22619999999995</v>
      </c>
      <c r="L28">
        <v>649.95420000000001</v>
      </c>
      <c r="M28">
        <v>92.92</v>
      </c>
      <c r="N28">
        <v>119.15625</v>
      </c>
      <c r="O28">
        <v>124.7899</v>
      </c>
      <c r="P28">
        <v>121.1991</v>
      </c>
      <c r="Q28">
        <v>21.5626</v>
      </c>
      <c r="R28">
        <v>41.7316</v>
      </c>
      <c r="S28">
        <v>26.042400000000001</v>
      </c>
      <c r="T28">
        <v>0.56000000000000005</v>
      </c>
      <c r="U28">
        <v>279.18</v>
      </c>
      <c r="V28">
        <v>18.1401</v>
      </c>
      <c r="W28">
        <v>43.097000000000001</v>
      </c>
      <c r="X28">
        <v>98.34</v>
      </c>
      <c r="Y28">
        <v>0</v>
      </c>
      <c r="Z28">
        <v>6.5537999999999998</v>
      </c>
      <c r="AA28">
        <v>0</v>
      </c>
      <c r="AB28">
        <v>0</v>
      </c>
      <c r="AC28">
        <v>0</v>
      </c>
      <c r="AD28">
        <v>0</v>
      </c>
      <c r="AE28">
        <v>17.011199999999999</v>
      </c>
      <c r="AF28">
        <v>9.1440000000000001</v>
      </c>
      <c r="AG28">
        <v>45.369599999999998</v>
      </c>
      <c r="AH28">
        <v>39.08</v>
      </c>
      <c r="AI28">
        <v>0</v>
      </c>
      <c r="AJ28">
        <v>0</v>
      </c>
      <c r="AK28">
        <v>55.23</v>
      </c>
      <c r="AL28">
        <v>2.5564</v>
      </c>
      <c r="AM28">
        <v>0</v>
      </c>
      <c r="AN28">
        <v>0.60729</v>
      </c>
      <c r="AO28">
        <v>0</v>
      </c>
      <c r="AP28">
        <v>1.1529</v>
      </c>
      <c r="AQ28">
        <v>31.68</v>
      </c>
      <c r="AR28">
        <v>27.6</v>
      </c>
      <c r="AS28">
        <v>7.3986000000000001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79.601557999999983</v>
      </c>
      <c r="BA28">
        <f t="shared" si="1"/>
        <v>2656.132298</v>
      </c>
      <c r="BB28">
        <v>25</v>
      </c>
      <c r="BD28">
        <v>5.34</v>
      </c>
      <c r="BE28">
        <v>1.92</v>
      </c>
      <c r="BF28">
        <v>2.25</v>
      </c>
      <c r="BG28">
        <v>1.79</v>
      </c>
      <c r="BH28">
        <v>6.3</v>
      </c>
      <c r="BI28">
        <v>1.33</v>
      </c>
      <c r="BJ28">
        <v>0.87</v>
      </c>
      <c r="BK28">
        <v>1.97</v>
      </c>
      <c r="BL28">
        <v>0</v>
      </c>
      <c r="BM28">
        <v>0.17</v>
      </c>
      <c r="BN28">
        <v>2.34</v>
      </c>
      <c r="BO28">
        <v>3.77</v>
      </c>
      <c r="BP28">
        <v>0.26</v>
      </c>
      <c r="BQ28">
        <v>2.0099999999999998</v>
      </c>
      <c r="BR28">
        <v>2.19</v>
      </c>
      <c r="BS28">
        <v>1.65</v>
      </c>
      <c r="BT28">
        <v>2.2564039999999999</v>
      </c>
      <c r="BU28">
        <v>1.342031</v>
      </c>
      <c r="BV28">
        <v>2.4743629999999999</v>
      </c>
      <c r="BW28">
        <v>1.84965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4.2945000000000002</v>
      </c>
      <c r="CP28">
        <v>4.1165500000000002</v>
      </c>
      <c r="CQ28">
        <v>3.4356</v>
      </c>
      <c r="CR28">
        <v>0.85655999999999999</v>
      </c>
      <c r="CS28">
        <v>2.79379</v>
      </c>
      <c r="CT28">
        <v>0</v>
      </c>
      <c r="CU28">
        <v>0.33600000000000002</v>
      </c>
      <c r="CV28">
        <v>0.31359999999999999</v>
      </c>
      <c r="CW28">
        <v>0.99528000000000005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79.601557999999983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685.22619999999995</v>
      </c>
      <c r="L29">
        <v>649.95420000000001</v>
      </c>
      <c r="M29">
        <v>92.92</v>
      </c>
      <c r="N29">
        <v>119.15625</v>
      </c>
      <c r="O29">
        <v>124.7899</v>
      </c>
      <c r="P29">
        <v>121.1991</v>
      </c>
      <c r="Q29">
        <v>21.5626</v>
      </c>
      <c r="R29">
        <v>41.7316</v>
      </c>
      <c r="S29">
        <v>26.042400000000001</v>
      </c>
      <c r="T29">
        <v>0.56000000000000005</v>
      </c>
      <c r="U29">
        <v>279.18</v>
      </c>
      <c r="V29">
        <v>18.1401</v>
      </c>
      <c r="W29">
        <v>43.948120000000003</v>
      </c>
      <c r="X29">
        <v>98.34</v>
      </c>
      <c r="Y29">
        <v>0</v>
      </c>
      <c r="Z29">
        <v>7.15</v>
      </c>
      <c r="AA29">
        <v>0</v>
      </c>
      <c r="AB29">
        <v>3.47</v>
      </c>
      <c r="AC29">
        <v>10.02744</v>
      </c>
      <c r="AD29">
        <v>9.0221999999999998</v>
      </c>
      <c r="AE29">
        <v>34.022399999999998</v>
      </c>
      <c r="AF29">
        <v>9.1440000000000001</v>
      </c>
      <c r="AG29">
        <v>45.369599999999998</v>
      </c>
      <c r="AH29">
        <v>68.39</v>
      </c>
      <c r="AI29">
        <v>0</v>
      </c>
      <c r="AJ29">
        <v>0</v>
      </c>
      <c r="AK29">
        <v>55.23</v>
      </c>
      <c r="AL29">
        <v>2.5564</v>
      </c>
      <c r="AM29">
        <v>0</v>
      </c>
      <c r="AN29">
        <v>0.60729</v>
      </c>
      <c r="AO29">
        <v>0</v>
      </c>
      <c r="AP29">
        <v>1.1529</v>
      </c>
      <c r="AQ29">
        <v>32.603999999999999</v>
      </c>
      <c r="AR29">
        <v>6.6239999999999997</v>
      </c>
      <c r="AS29">
        <v>7.3986000000000001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80.172757999999988</v>
      </c>
      <c r="BA29">
        <f t="shared" si="1"/>
        <v>2706.9396579999993</v>
      </c>
      <c r="BB29">
        <v>26</v>
      </c>
      <c r="BD29">
        <v>5.34</v>
      </c>
      <c r="BE29">
        <v>1.92</v>
      </c>
      <c r="BF29">
        <v>2.25</v>
      </c>
      <c r="BG29">
        <v>1.79</v>
      </c>
      <c r="BH29">
        <v>6.3</v>
      </c>
      <c r="BI29">
        <v>1.33</v>
      </c>
      <c r="BJ29">
        <v>0.87</v>
      </c>
      <c r="BK29">
        <v>1.97</v>
      </c>
      <c r="BL29">
        <v>0</v>
      </c>
      <c r="BM29">
        <v>0.17</v>
      </c>
      <c r="BN29">
        <v>2.34</v>
      </c>
      <c r="BO29">
        <v>3.77</v>
      </c>
      <c r="BP29">
        <v>0.26</v>
      </c>
      <c r="BQ29">
        <v>2.0099999999999998</v>
      </c>
      <c r="BR29">
        <v>2.19</v>
      </c>
      <c r="BS29">
        <v>1.65</v>
      </c>
      <c r="BT29">
        <v>2.2564039999999999</v>
      </c>
      <c r="BU29">
        <v>1.342031</v>
      </c>
      <c r="BV29">
        <v>2.4743629999999999</v>
      </c>
      <c r="BW29">
        <v>1.84965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4.2945000000000002</v>
      </c>
      <c r="CP29">
        <v>4.1165500000000002</v>
      </c>
      <c r="CQ29">
        <v>3.4356</v>
      </c>
      <c r="CR29">
        <v>0.85655999999999999</v>
      </c>
      <c r="CS29">
        <v>2.79379</v>
      </c>
      <c r="CT29">
        <v>0</v>
      </c>
      <c r="CU29">
        <v>0.67200000000000004</v>
      </c>
      <c r="CV29">
        <v>0.54879999999999995</v>
      </c>
      <c r="CW29">
        <v>0.99528000000000005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80.172757999999988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649.95420000000001</v>
      </c>
      <c r="M30">
        <v>92.92</v>
      </c>
      <c r="N30">
        <v>119.15625</v>
      </c>
      <c r="O30">
        <v>124.7899</v>
      </c>
      <c r="P30">
        <v>121.1991</v>
      </c>
      <c r="Q30">
        <v>21.5626</v>
      </c>
      <c r="R30">
        <v>41.7316</v>
      </c>
      <c r="S30">
        <v>26.042400000000001</v>
      </c>
      <c r="T30">
        <v>0.56000000000000005</v>
      </c>
      <c r="U30">
        <v>279.18</v>
      </c>
      <c r="V30">
        <v>18.1401</v>
      </c>
      <c r="W30">
        <v>44.0075</v>
      </c>
      <c r="X30">
        <v>98.34</v>
      </c>
      <c r="Y30">
        <v>0</v>
      </c>
      <c r="Z30">
        <v>13.1076</v>
      </c>
      <c r="AA30">
        <v>3.7919999999999998</v>
      </c>
      <c r="AB30">
        <v>13.602399999999999</v>
      </c>
      <c r="AC30">
        <v>20.074670999999999</v>
      </c>
      <c r="AD30">
        <v>18.864599999999999</v>
      </c>
      <c r="AE30">
        <v>51.193080000000002</v>
      </c>
      <c r="AF30">
        <v>18.288</v>
      </c>
      <c r="AG30">
        <v>45.369599999999998</v>
      </c>
      <c r="AH30">
        <v>87.93</v>
      </c>
      <c r="AI30">
        <v>3.9569999999999999</v>
      </c>
      <c r="AJ30">
        <v>0</v>
      </c>
      <c r="AK30">
        <v>55.23</v>
      </c>
      <c r="AL30">
        <v>2.5564</v>
      </c>
      <c r="AM30">
        <v>5.4056800000000003</v>
      </c>
      <c r="AN30">
        <v>0.60729</v>
      </c>
      <c r="AO30">
        <v>0</v>
      </c>
      <c r="AP30">
        <v>1.1529</v>
      </c>
      <c r="AQ30">
        <v>47.52</v>
      </c>
      <c r="AR30">
        <v>3.3119999999999998</v>
      </c>
      <c r="AS30">
        <v>7.3986000000000001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80.731757999999985</v>
      </c>
      <c r="BA30">
        <f t="shared" si="1"/>
        <v>2814.1510289999997</v>
      </c>
      <c r="BB30">
        <v>27</v>
      </c>
      <c r="BD30">
        <v>5.34</v>
      </c>
      <c r="BE30">
        <v>1.92</v>
      </c>
      <c r="BF30">
        <v>2.25</v>
      </c>
      <c r="BG30">
        <v>1.79</v>
      </c>
      <c r="BH30">
        <v>6.3</v>
      </c>
      <c r="BI30">
        <v>1.33</v>
      </c>
      <c r="BJ30">
        <v>0.87</v>
      </c>
      <c r="BK30">
        <v>1.97</v>
      </c>
      <c r="BL30">
        <v>0</v>
      </c>
      <c r="BM30">
        <v>0.17</v>
      </c>
      <c r="BN30">
        <v>2.34</v>
      </c>
      <c r="BO30">
        <v>3.77</v>
      </c>
      <c r="BP30">
        <v>0.26</v>
      </c>
      <c r="BQ30">
        <v>2.0099999999999998</v>
      </c>
      <c r="BR30">
        <v>2.19</v>
      </c>
      <c r="BS30">
        <v>1.65</v>
      </c>
      <c r="BT30">
        <v>2.2564039999999999</v>
      </c>
      <c r="BU30">
        <v>1.342031</v>
      </c>
      <c r="BV30">
        <v>2.4743629999999999</v>
      </c>
      <c r="BW30">
        <v>1.84965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4.2945000000000002</v>
      </c>
      <c r="CP30">
        <v>4.1165500000000002</v>
      </c>
      <c r="CQ30">
        <v>3.4356</v>
      </c>
      <c r="CR30">
        <v>0.85655999999999999</v>
      </c>
      <c r="CS30">
        <v>2.79379</v>
      </c>
      <c r="CT30">
        <v>6.9000000000000006E-2</v>
      </c>
      <c r="CU30">
        <v>1.008</v>
      </c>
      <c r="CV30">
        <v>0.70279999999999998</v>
      </c>
      <c r="CW30">
        <v>0.99528000000000005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80.731757999999985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3.36</v>
      </c>
      <c r="H31">
        <v>0</v>
      </c>
      <c r="I31">
        <v>0</v>
      </c>
      <c r="J31">
        <v>0</v>
      </c>
      <c r="K31">
        <v>685.22619999999995</v>
      </c>
      <c r="L31">
        <v>649.96090000000004</v>
      </c>
      <c r="M31">
        <v>92.92</v>
      </c>
      <c r="N31">
        <v>119.15625</v>
      </c>
      <c r="O31">
        <v>124.7899</v>
      </c>
      <c r="P31">
        <v>121.1991</v>
      </c>
      <c r="Q31">
        <v>21.5626</v>
      </c>
      <c r="R31">
        <v>41.7316</v>
      </c>
      <c r="S31">
        <v>26.042400000000001</v>
      </c>
      <c r="T31">
        <v>0.56000000000000005</v>
      </c>
      <c r="U31">
        <v>279.18</v>
      </c>
      <c r="V31">
        <v>18.1401</v>
      </c>
      <c r="W31">
        <v>44.304402000000003</v>
      </c>
      <c r="X31">
        <v>98.34</v>
      </c>
      <c r="Y31">
        <v>0</v>
      </c>
      <c r="Z31">
        <v>13.1076</v>
      </c>
      <c r="AA31">
        <v>17.816079999999999</v>
      </c>
      <c r="AB31">
        <v>27.426880000000001</v>
      </c>
      <c r="AC31">
        <v>20.074670999999999</v>
      </c>
      <c r="AD31">
        <v>28.296900000000001</v>
      </c>
      <c r="AE31">
        <v>51.209028000000004</v>
      </c>
      <c r="AF31">
        <v>30.784800000000001</v>
      </c>
      <c r="AG31">
        <v>45.369599999999998</v>
      </c>
      <c r="AH31">
        <v>120.65949999999999</v>
      </c>
      <c r="AI31">
        <v>17.146999999999998</v>
      </c>
      <c r="AJ31">
        <v>0</v>
      </c>
      <c r="AK31">
        <v>55.23</v>
      </c>
      <c r="AL31">
        <v>2.5564</v>
      </c>
      <c r="AM31">
        <v>10.8941</v>
      </c>
      <c r="AN31">
        <v>0.60729</v>
      </c>
      <c r="AO31">
        <v>0</v>
      </c>
      <c r="AP31">
        <v>1.1529</v>
      </c>
      <c r="AQ31">
        <v>65.207999999999998</v>
      </c>
      <c r="AR31">
        <v>3.3119999999999998</v>
      </c>
      <c r="AS31">
        <v>6.726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81.483335999999966</v>
      </c>
      <c r="BA31">
        <f t="shared" si="1"/>
        <v>2936.7831370000004</v>
      </c>
      <c r="BB31">
        <v>28</v>
      </c>
      <c r="BD31">
        <v>5.34</v>
      </c>
      <c r="BE31">
        <v>1.92</v>
      </c>
      <c r="BF31">
        <v>2.25</v>
      </c>
      <c r="BG31">
        <v>1.79</v>
      </c>
      <c r="BH31">
        <v>6.3</v>
      </c>
      <c r="BI31">
        <v>1.31</v>
      </c>
      <c r="BJ31">
        <v>0.85</v>
      </c>
      <c r="BK31">
        <v>1.97</v>
      </c>
      <c r="BL31">
        <v>0</v>
      </c>
      <c r="BM31">
        <v>0.17</v>
      </c>
      <c r="BN31">
        <v>2.34</v>
      </c>
      <c r="BO31">
        <v>3.77</v>
      </c>
      <c r="BP31">
        <v>0.26</v>
      </c>
      <c r="BQ31">
        <v>2.0099999999999998</v>
      </c>
      <c r="BR31">
        <v>2.19</v>
      </c>
      <c r="BS31">
        <v>1.65</v>
      </c>
      <c r="BT31">
        <v>2.2564039999999999</v>
      </c>
      <c r="BU31">
        <v>1.342031</v>
      </c>
      <c r="BV31">
        <v>2.4743629999999999</v>
      </c>
      <c r="BW31">
        <v>1.84965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4.2945000000000002</v>
      </c>
      <c r="CP31">
        <v>3.9746000000000001</v>
      </c>
      <c r="CQ31">
        <v>3.4356</v>
      </c>
      <c r="CR31">
        <v>0.85655999999999999</v>
      </c>
      <c r="CS31">
        <v>2.79379</v>
      </c>
      <c r="CT31">
        <v>0.49992799999999998</v>
      </c>
      <c r="CU31">
        <v>1.2474000000000001</v>
      </c>
      <c r="CV31">
        <v>0.96599999999999997</v>
      </c>
      <c r="CW31">
        <v>0.99528000000000005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81.483335999999966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0.192436</v>
      </c>
      <c r="H32">
        <v>0</v>
      </c>
      <c r="I32">
        <v>0</v>
      </c>
      <c r="J32">
        <v>0</v>
      </c>
      <c r="K32">
        <v>685.22619999999995</v>
      </c>
      <c r="L32">
        <v>649.96090000000004</v>
      </c>
      <c r="M32">
        <v>92.92</v>
      </c>
      <c r="N32">
        <v>119.15625</v>
      </c>
      <c r="O32">
        <v>124.7899</v>
      </c>
      <c r="P32">
        <v>121.1991</v>
      </c>
      <c r="Q32">
        <v>21.5626</v>
      </c>
      <c r="R32">
        <v>41.7316</v>
      </c>
      <c r="S32">
        <v>26.042400000000001</v>
      </c>
      <c r="T32">
        <v>0.56000000000000005</v>
      </c>
      <c r="U32">
        <v>279.18</v>
      </c>
      <c r="V32">
        <v>18.1401</v>
      </c>
      <c r="W32">
        <v>44.311</v>
      </c>
      <c r="X32">
        <v>98.34</v>
      </c>
      <c r="Y32">
        <v>0</v>
      </c>
      <c r="Z32">
        <v>13.1076</v>
      </c>
      <c r="AA32">
        <v>28.09872</v>
      </c>
      <c r="AB32">
        <v>27.426880000000001</v>
      </c>
      <c r="AC32">
        <v>30.082319999999999</v>
      </c>
      <c r="AD32">
        <v>28.296900000000001</v>
      </c>
      <c r="AE32">
        <v>51.209028000000004</v>
      </c>
      <c r="AF32">
        <v>30.784800000000001</v>
      </c>
      <c r="AG32">
        <v>45.369599999999998</v>
      </c>
      <c r="AH32">
        <v>120.65949999999999</v>
      </c>
      <c r="AI32">
        <v>17.146999999999998</v>
      </c>
      <c r="AJ32">
        <v>0</v>
      </c>
      <c r="AK32">
        <v>55.23</v>
      </c>
      <c r="AL32">
        <v>2.5564</v>
      </c>
      <c r="AM32">
        <v>16.38252</v>
      </c>
      <c r="AN32">
        <v>0.60729</v>
      </c>
      <c r="AO32">
        <v>0</v>
      </c>
      <c r="AP32">
        <v>1.1529</v>
      </c>
      <c r="AQ32">
        <v>65.207999999999998</v>
      </c>
      <c r="AR32">
        <v>3.3119999999999998</v>
      </c>
      <c r="AS32">
        <v>6.726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81.493335999999971</v>
      </c>
      <c r="BA32">
        <f t="shared" si="1"/>
        <v>2959.4108800000004</v>
      </c>
      <c r="BB32">
        <v>29</v>
      </c>
      <c r="BD32">
        <v>5.34</v>
      </c>
      <c r="BE32">
        <v>1.92</v>
      </c>
      <c r="BF32">
        <v>2.25</v>
      </c>
      <c r="BG32">
        <v>1.79</v>
      </c>
      <c r="BH32">
        <v>6.3</v>
      </c>
      <c r="BI32">
        <v>1.31</v>
      </c>
      <c r="BJ32">
        <v>0.85</v>
      </c>
      <c r="BK32">
        <v>1.97</v>
      </c>
      <c r="BL32">
        <v>0</v>
      </c>
      <c r="BM32">
        <v>0.18</v>
      </c>
      <c r="BN32">
        <v>2.34</v>
      </c>
      <c r="BO32">
        <v>3.77</v>
      </c>
      <c r="BP32">
        <v>0.26</v>
      </c>
      <c r="BQ32">
        <v>2.0099999999999998</v>
      </c>
      <c r="BR32">
        <v>2.19</v>
      </c>
      <c r="BS32">
        <v>1.65</v>
      </c>
      <c r="BT32">
        <v>2.2564039999999999</v>
      </c>
      <c r="BU32">
        <v>1.342031</v>
      </c>
      <c r="BV32">
        <v>2.4743629999999999</v>
      </c>
      <c r="BW32">
        <v>1.84965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4.2945000000000002</v>
      </c>
      <c r="CP32">
        <v>3.9746000000000001</v>
      </c>
      <c r="CQ32">
        <v>3.4356</v>
      </c>
      <c r="CR32">
        <v>0.85655999999999999</v>
      </c>
      <c r="CS32">
        <v>2.79379</v>
      </c>
      <c r="CT32">
        <v>0.49992799999999998</v>
      </c>
      <c r="CU32">
        <v>1.2474000000000001</v>
      </c>
      <c r="CV32">
        <v>0.96599999999999997</v>
      </c>
      <c r="CW32">
        <v>0.99528000000000005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81.493335999999971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649.96090000000004</v>
      </c>
      <c r="M33">
        <v>92.92</v>
      </c>
      <c r="N33">
        <v>119.15625</v>
      </c>
      <c r="O33">
        <v>124.7899</v>
      </c>
      <c r="P33">
        <v>121.1991</v>
      </c>
      <c r="Q33">
        <v>21.5626</v>
      </c>
      <c r="R33">
        <v>41.7316</v>
      </c>
      <c r="S33">
        <v>26.042400000000001</v>
      </c>
      <c r="T33">
        <v>0.56000000000000005</v>
      </c>
      <c r="U33">
        <v>279.18</v>
      </c>
      <c r="V33">
        <v>18.1401</v>
      </c>
      <c r="W33">
        <v>44.311</v>
      </c>
      <c r="X33">
        <v>98.34</v>
      </c>
      <c r="Y33">
        <v>0</v>
      </c>
      <c r="Z33">
        <v>13.1076</v>
      </c>
      <c r="AA33">
        <v>28.09872</v>
      </c>
      <c r="AB33">
        <v>27.426880000000001</v>
      </c>
      <c r="AC33">
        <v>30.082319999999999</v>
      </c>
      <c r="AD33">
        <v>28.296900000000001</v>
      </c>
      <c r="AE33">
        <v>51.209028000000004</v>
      </c>
      <c r="AF33">
        <v>30.784800000000001</v>
      </c>
      <c r="AG33">
        <v>45.369599999999998</v>
      </c>
      <c r="AH33">
        <v>120.65949999999999</v>
      </c>
      <c r="AI33">
        <v>17.146999999999998</v>
      </c>
      <c r="AJ33">
        <v>0</v>
      </c>
      <c r="AK33">
        <v>55.23</v>
      </c>
      <c r="AL33">
        <v>12.782</v>
      </c>
      <c r="AM33">
        <v>16.38252</v>
      </c>
      <c r="AN33">
        <v>0.60729</v>
      </c>
      <c r="AO33">
        <v>0</v>
      </c>
      <c r="AP33">
        <v>1.1529</v>
      </c>
      <c r="AQ33">
        <v>65.207999999999998</v>
      </c>
      <c r="AR33">
        <v>3.3119999999999998</v>
      </c>
      <c r="AS33">
        <v>6.726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81.493335999999971</v>
      </c>
      <c r="BA33">
        <f t="shared" si="1"/>
        <v>2969.4440440000008</v>
      </c>
      <c r="BB33">
        <v>30</v>
      </c>
      <c r="BD33">
        <v>5.34</v>
      </c>
      <c r="BE33">
        <v>1.92</v>
      </c>
      <c r="BF33">
        <v>2.25</v>
      </c>
      <c r="BG33">
        <v>1.79</v>
      </c>
      <c r="BH33">
        <v>6.3</v>
      </c>
      <c r="BI33">
        <v>1.31</v>
      </c>
      <c r="BJ33">
        <v>0.85</v>
      </c>
      <c r="BK33">
        <v>1.97</v>
      </c>
      <c r="BL33">
        <v>0</v>
      </c>
      <c r="BM33">
        <v>0.18</v>
      </c>
      <c r="BN33">
        <v>2.34</v>
      </c>
      <c r="BO33">
        <v>3.77</v>
      </c>
      <c r="BP33">
        <v>0.26</v>
      </c>
      <c r="BQ33">
        <v>2.0099999999999998</v>
      </c>
      <c r="BR33">
        <v>2.19</v>
      </c>
      <c r="BS33">
        <v>1.65</v>
      </c>
      <c r="BT33">
        <v>2.2564039999999999</v>
      </c>
      <c r="BU33">
        <v>1.342031</v>
      </c>
      <c r="BV33">
        <v>2.4743629999999999</v>
      </c>
      <c r="BW33">
        <v>1.84965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4.2945000000000002</v>
      </c>
      <c r="CP33">
        <v>3.9746000000000001</v>
      </c>
      <c r="CQ33">
        <v>3.4356</v>
      </c>
      <c r="CR33">
        <v>0.85655999999999999</v>
      </c>
      <c r="CS33">
        <v>2.79379</v>
      </c>
      <c r="CT33">
        <v>0.49992799999999998</v>
      </c>
      <c r="CU33">
        <v>1.2474000000000001</v>
      </c>
      <c r="CV33">
        <v>0.96599999999999997</v>
      </c>
      <c r="CW33">
        <v>0.99528000000000005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81.493335999999971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649.96090000000004</v>
      </c>
      <c r="M34">
        <v>92.92</v>
      </c>
      <c r="N34">
        <v>119.15625</v>
      </c>
      <c r="O34">
        <v>124.7899</v>
      </c>
      <c r="P34">
        <v>121.1991</v>
      </c>
      <c r="Q34">
        <v>21.5626</v>
      </c>
      <c r="R34">
        <v>41.7316</v>
      </c>
      <c r="S34">
        <v>26.042400000000001</v>
      </c>
      <c r="T34">
        <v>0.56000000000000005</v>
      </c>
      <c r="U34">
        <v>279.18</v>
      </c>
      <c r="V34">
        <v>18.1401</v>
      </c>
      <c r="W34">
        <v>44.311</v>
      </c>
      <c r="X34">
        <v>98.34</v>
      </c>
      <c r="Y34">
        <v>0</v>
      </c>
      <c r="Z34">
        <v>13.1076</v>
      </c>
      <c r="AA34">
        <v>28.09872</v>
      </c>
      <c r="AB34">
        <v>27.426880000000001</v>
      </c>
      <c r="AC34">
        <v>30.082319999999999</v>
      </c>
      <c r="AD34">
        <v>28.296900000000001</v>
      </c>
      <c r="AE34">
        <v>51.209028000000004</v>
      </c>
      <c r="AF34">
        <v>30.784800000000001</v>
      </c>
      <c r="AG34">
        <v>45.369599999999998</v>
      </c>
      <c r="AH34">
        <v>120.65949999999999</v>
      </c>
      <c r="AI34">
        <v>17.146999999999998</v>
      </c>
      <c r="AJ34">
        <v>0</v>
      </c>
      <c r="AK34">
        <v>55.23</v>
      </c>
      <c r="AL34">
        <v>53.451999999999998</v>
      </c>
      <c r="AM34">
        <v>16.38252</v>
      </c>
      <c r="AN34">
        <v>0.60729</v>
      </c>
      <c r="AO34">
        <v>0</v>
      </c>
      <c r="AP34">
        <v>1.5371999999999999</v>
      </c>
      <c r="AQ34">
        <v>65.207999999999998</v>
      </c>
      <c r="AR34">
        <v>3.3119999999999998</v>
      </c>
      <c r="AS34">
        <v>6.726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81.493335999999971</v>
      </c>
      <c r="BA34">
        <f t="shared" si="1"/>
        <v>3010.498344000001</v>
      </c>
      <c r="BB34">
        <v>31</v>
      </c>
      <c r="BD34">
        <v>5.34</v>
      </c>
      <c r="BE34">
        <v>1.92</v>
      </c>
      <c r="BF34">
        <v>2.25</v>
      </c>
      <c r="BG34">
        <v>1.79</v>
      </c>
      <c r="BH34">
        <v>6.3</v>
      </c>
      <c r="BI34">
        <v>1.31</v>
      </c>
      <c r="BJ34">
        <v>0.85</v>
      </c>
      <c r="BK34">
        <v>1.97</v>
      </c>
      <c r="BL34">
        <v>0</v>
      </c>
      <c r="BM34">
        <v>0.18</v>
      </c>
      <c r="BN34">
        <v>2.34</v>
      </c>
      <c r="BO34">
        <v>3.77</v>
      </c>
      <c r="BP34">
        <v>0.26</v>
      </c>
      <c r="BQ34">
        <v>2.0099999999999998</v>
      </c>
      <c r="BR34">
        <v>2.19</v>
      </c>
      <c r="BS34">
        <v>1.65</v>
      </c>
      <c r="BT34">
        <v>2.2564039999999999</v>
      </c>
      <c r="BU34">
        <v>1.342031</v>
      </c>
      <c r="BV34">
        <v>2.4743629999999999</v>
      </c>
      <c r="BW34">
        <v>1.84965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4.2945000000000002</v>
      </c>
      <c r="CP34">
        <v>3.9746000000000001</v>
      </c>
      <c r="CQ34">
        <v>3.4356</v>
      </c>
      <c r="CR34">
        <v>0.85655999999999999</v>
      </c>
      <c r="CS34">
        <v>2.79379</v>
      </c>
      <c r="CT34">
        <v>0.49992799999999998</v>
      </c>
      <c r="CU34">
        <v>1.2474000000000001</v>
      </c>
      <c r="CV34">
        <v>0.96599999999999997</v>
      </c>
      <c r="CW34">
        <v>0.99528000000000005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81.493335999999971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685.22619999999995</v>
      </c>
      <c r="L35">
        <v>649.96090000000004</v>
      </c>
      <c r="M35">
        <v>92.92</v>
      </c>
      <c r="N35">
        <v>119.15625</v>
      </c>
      <c r="O35">
        <v>124.7899</v>
      </c>
      <c r="P35">
        <v>121.1991</v>
      </c>
      <c r="Q35">
        <v>21.5626</v>
      </c>
      <c r="R35">
        <v>41.7316</v>
      </c>
      <c r="S35">
        <v>26.042400000000001</v>
      </c>
      <c r="T35">
        <v>0.56000000000000005</v>
      </c>
      <c r="U35">
        <v>279.18</v>
      </c>
      <c r="V35">
        <v>18.1401</v>
      </c>
      <c r="W35">
        <v>44.311</v>
      </c>
      <c r="X35">
        <v>98.34</v>
      </c>
      <c r="Y35">
        <v>0</v>
      </c>
      <c r="Z35">
        <v>13.1076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30.784800000000001</v>
      </c>
      <c r="AG35">
        <v>45.369599999999998</v>
      </c>
      <c r="AH35">
        <v>120.65949999999999</v>
      </c>
      <c r="AI35">
        <v>17.146999999999998</v>
      </c>
      <c r="AJ35">
        <v>0</v>
      </c>
      <c r="AK35">
        <v>55.23</v>
      </c>
      <c r="AL35">
        <v>53.451999999999998</v>
      </c>
      <c r="AM35">
        <v>10.8941</v>
      </c>
      <c r="AN35">
        <v>0.60729</v>
      </c>
      <c r="AO35">
        <v>0</v>
      </c>
      <c r="AP35">
        <v>1.1529</v>
      </c>
      <c r="AQ35">
        <v>65.207999999999998</v>
      </c>
      <c r="AR35">
        <v>3.3119999999999998</v>
      </c>
      <c r="AS35">
        <v>5.3807999999999998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81.621318999999971</v>
      </c>
      <c r="BA35">
        <f t="shared" si="1"/>
        <v>2993.4007580000002</v>
      </c>
      <c r="BB35">
        <v>32</v>
      </c>
      <c r="BD35">
        <v>5.34</v>
      </c>
      <c r="BE35">
        <v>1.92</v>
      </c>
      <c r="BF35">
        <v>2.25</v>
      </c>
      <c r="BG35">
        <v>1.79</v>
      </c>
      <c r="BH35">
        <v>6.3</v>
      </c>
      <c r="BI35">
        <v>1.31</v>
      </c>
      <c r="BJ35">
        <v>0.85</v>
      </c>
      <c r="BK35">
        <v>1.97</v>
      </c>
      <c r="BL35">
        <v>0</v>
      </c>
      <c r="BM35">
        <v>0.18</v>
      </c>
      <c r="BN35">
        <v>2.34</v>
      </c>
      <c r="BO35">
        <v>3.77</v>
      </c>
      <c r="BP35">
        <v>0.26</v>
      </c>
      <c r="BQ35">
        <v>2.0099999999999998</v>
      </c>
      <c r="BR35">
        <v>2.19</v>
      </c>
      <c r="BS35">
        <v>1.65</v>
      </c>
      <c r="BT35">
        <v>2.2564039999999999</v>
      </c>
      <c r="BU35">
        <v>1.342031</v>
      </c>
      <c r="BV35">
        <v>2.4743629999999999</v>
      </c>
      <c r="BW35">
        <v>1.84965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4.2945000000000002</v>
      </c>
      <c r="CP35">
        <v>4.1025830000000001</v>
      </c>
      <c r="CQ35">
        <v>3.4356</v>
      </c>
      <c r="CR35">
        <v>0.85655999999999999</v>
      </c>
      <c r="CS35">
        <v>2.79379</v>
      </c>
      <c r="CT35">
        <v>0.49992799999999998</v>
      </c>
      <c r="CU35">
        <v>1.2474000000000001</v>
      </c>
      <c r="CV35">
        <v>0.96599999999999997</v>
      </c>
      <c r="CW35">
        <v>0.99528000000000005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81.621318999999971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685.22619999999995</v>
      </c>
      <c r="L36">
        <v>650.96090000000004</v>
      </c>
      <c r="M36">
        <v>92.92</v>
      </c>
      <c r="N36">
        <v>119.15625</v>
      </c>
      <c r="O36">
        <v>124.7899</v>
      </c>
      <c r="P36">
        <v>121.1991</v>
      </c>
      <c r="Q36">
        <v>21.5626</v>
      </c>
      <c r="R36">
        <v>41.7316</v>
      </c>
      <c r="S36">
        <v>26.042400000000001</v>
      </c>
      <c r="T36">
        <v>0.56000000000000005</v>
      </c>
      <c r="U36">
        <v>279.18</v>
      </c>
      <c r="V36">
        <v>18.1401</v>
      </c>
      <c r="W36">
        <v>44.311</v>
      </c>
      <c r="X36">
        <v>98.34</v>
      </c>
      <c r="Y36">
        <v>0</v>
      </c>
      <c r="Z36">
        <v>13.1076</v>
      </c>
      <c r="AA36">
        <v>17.774999999999999</v>
      </c>
      <c r="AB36">
        <v>27.426880000000001</v>
      </c>
      <c r="AC36">
        <v>20.074670999999999</v>
      </c>
      <c r="AD36">
        <v>28.296900000000001</v>
      </c>
      <c r="AE36">
        <v>51.209028000000004</v>
      </c>
      <c r="AF36">
        <v>30.784800000000001</v>
      </c>
      <c r="AG36">
        <v>45.369599999999998</v>
      </c>
      <c r="AH36">
        <v>120.65949999999999</v>
      </c>
      <c r="AI36">
        <v>17.146999999999998</v>
      </c>
      <c r="AJ36">
        <v>0</v>
      </c>
      <c r="AK36">
        <v>55.23</v>
      </c>
      <c r="AL36">
        <v>53.451999999999998</v>
      </c>
      <c r="AM36">
        <v>5.4608400000000001</v>
      </c>
      <c r="AN36">
        <v>0.60729</v>
      </c>
      <c r="AO36">
        <v>0</v>
      </c>
      <c r="AP36">
        <v>1.1529</v>
      </c>
      <c r="AQ36">
        <v>65.207999999999998</v>
      </c>
      <c r="AR36">
        <v>3.3119999999999998</v>
      </c>
      <c r="AS36">
        <v>5.3807999999999998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81.215285999999978</v>
      </c>
      <c r="BA36">
        <f t="shared" si="1"/>
        <v>2978.2377450000004</v>
      </c>
      <c r="BB36">
        <v>33</v>
      </c>
      <c r="BD36">
        <v>5.34</v>
      </c>
      <c r="BE36">
        <v>1.92</v>
      </c>
      <c r="BF36">
        <v>2.25</v>
      </c>
      <c r="BG36">
        <v>1.79</v>
      </c>
      <c r="BH36">
        <v>6.3</v>
      </c>
      <c r="BI36">
        <v>1.31</v>
      </c>
      <c r="BJ36">
        <v>0.85</v>
      </c>
      <c r="BK36">
        <v>1.97</v>
      </c>
      <c r="BL36">
        <v>0</v>
      </c>
      <c r="BM36">
        <v>0.18</v>
      </c>
      <c r="BN36">
        <v>2.34</v>
      </c>
      <c r="BO36">
        <v>3.77</v>
      </c>
      <c r="BP36">
        <v>0.26</v>
      </c>
      <c r="BQ36">
        <v>2.0099999999999998</v>
      </c>
      <c r="BR36">
        <v>2.19</v>
      </c>
      <c r="BS36">
        <v>1.65</v>
      </c>
      <c r="BT36">
        <v>2.2564039999999999</v>
      </c>
      <c r="BU36">
        <v>1.342031</v>
      </c>
      <c r="BV36">
        <v>2.4743629999999999</v>
      </c>
      <c r="BW36">
        <v>1.84965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4.2945000000000002</v>
      </c>
      <c r="CP36">
        <v>4.1165500000000002</v>
      </c>
      <c r="CQ36">
        <v>3.4356</v>
      </c>
      <c r="CR36">
        <v>0.85655999999999999</v>
      </c>
      <c r="CS36">
        <v>2.79379</v>
      </c>
      <c r="CT36">
        <v>0.49992799999999998</v>
      </c>
      <c r="CU36">
        <v>0.82740000000000002</v>
      </c>
      <c r="CV36">
        <v>0.96599999999999997</v>
      </c>
      <c r="CW36">
        <v>0.99528000000000005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81.215285999999978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655.96090000000004</v>
      </c>
      <c r="M37">
        <v>92.92</v>
      </c>
      <c r="N37">
        <v>119.15625</v>
      </c>
      <c r="O37">
        <v>124.7899</v>
      </c>
      <c r="P37">
        <v>121.1991</v>
      </c>
      <c r="Q37">
        <v>21.5626</v>
      </c>
      <c r="R37">
        <v>41.7316</v>
      </c>
      <c r="S37">
        <v>26.042400000000001</v>
      </c>
      <c r="T37">
        <v>0.56000000000000005</v>
      </c>
      <c r="U37">
        <v>279.18</v>
      </c>
      <c r="V37">
        <v>18.1401</v>
      </c>
      <c r="W37">
        <v>44.311</v>
      </c>
      <c r="X37">
        <v>98.34</v>
      </c>
      <c r="Y37">
        <v>0</v>
      </c>
      <c r="Z37">
        <v>7.15</v>
      </c>
      <c r="AA37">
        <v>3.7919999999999998</v>
      </c>
      <c r="AB37">
        <v>27.343599999999999</v>
      </c>
      <c r="AC37">
        <v>20.074670999999999</v>
      </c>
      <c r="AD37">
        <v>18.864599999999999</v>
      </c>
      <c r="AE37">
        <v>34.022399999999998</v>
      </c>
      <c r="AF37">
        <v>18.288</v>
      </c>
      <c r="AG37">
        <v>45.369599999999998</v>
      </c>
      <c r="AH37">
        <v>87.93</v>
      </c>
      <c r="AI37">
        <v>5.2759999999999998</v>
      </c>
      <c r="AJ37">
        <v>0</v>
      </c>
      <c r="AK37">
        <v>55.23</v>
      </c>
      <c r="AL37">
        <v>53.451999999999998</v>
      </c>
      <c r="AM37">
        <v>0</v>
      </c>
      <c r="AN37">
        <v>0.60729</v>
      </c>
      <c r="AO37">
        <v>0</v>
      </c>
      <c r="AP37">
        <v>1.1529</v>
      </c>
      <c r="AQ37">
        <v>65.207999999999998</v>
      </c>
      <c r="AR37">
        <v>3.3119999999999998</v>
      </c>
      <c r="AS37">
        <v>5.3807999999999998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80.502685999999983</v>
      </c>
      <c r="BA37">
        <f t="shared" si="1"/>
        <v>2873.3241969999999</v>
      </c>
      <c r="BB37">
        <v>34</v>
      </c>
      <c r="BD37">
        <v>5.34</v>
      </c>
      <c r="BE37">
        <v>1.92</v>
      </c>
      <c r="BF37">
        <v>2.25</v>
      </c>
      <c r="BG37">
        <v>1.79</v>
      </c>
      <c r="BH37">
        <v>6.3</v>
      </c>
      <c r="BI37">
        <v>1.31</v>
      </c>
      <c r="BJ37">
        <v>0.85</v>
      </c>
      <c r="BK37">
        <v>1.97</v>
      </c>
      <c r="BL37">
        <v>0</v>
      </c>
      <c r="BM37">
        <v>0.18</v>
      </c>
      <c r="BN37">
        <v>2.34</v>
      </c>
      <c r="BO37">
        <v>3.77</v>
      </c>
      <c r="BP37">
        <v>0.26</v>
      </c>
      <c r="BQ37">
        <v>2.0099999999999998</v>
      </c>
      <c r="BR37">
        <v>2.19</v>
      </c>
      <c r="BS37">
        <v>1.65</v>
      </c>
      <c r="BT37">
        <v>2.2564039999999999</v>
      </c>
      <c r="BU37">
        <v>1.342031</v>
      </c>
      <c r="BV37">
        <v>2.4743629999999999</v>
      </c>
      <c r="BW37">
        <v>1.84965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4.2945000000000002</v>
      </c>
      <c r="CP37">
        <v>4.1165500000000002</v>
      </c>
      <c r="CQ37">
        <v>3.4356</v>
      </c>
      <c r="CR37">
        <v>0.85655999999999999</v>
      </c>
      <c r="CS37">
        <v>2.79379</v>
      </c>
      <c r="CT37">
        <v>0.49992799999999998</v>
      </c>
      <c r="CU37">
        <v>0.378</v>
      </c>
      <c r="CV37">
        <v>0.70279999999999998</v>
      </c>
      <c r="CW37">
        <v>0.99528000000000005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80.502685999999983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655.96090000000004</v>
      </c>
      <c r="M38">
        <v>92.92</v>
      </c>
      <c r="N38">
        <v>119.15625</v>
      </c>
      <c r="O38">
        <v>124.7899</v>
      </c>
      <c r="P38">
        <v>121.1991</v>
      </c>
      <c r="Q38">
        <v>21.5626</v>
      </c>
      <c r="R38">
        <v>41.7316</v>
      </c>
      <c r="S38">
        <v>26.042400000000001</v>
      </c>
      <c r="T38">
        <v>0.56000000000000005</v>
      </c>
      <c r="U38">
        <v>279.18</v>
      </c>
      <c r="V38">
        <v>18.1401</v>
      </c>
      <c r="W38">
        <v>44.311</v>
      </c>
      <c r="X38">
        <v>98.34</v>
      </c>
      <c r="Y38">
        <v>0</v>
      </c>
      <c r="Z38">
        <v>1.1000000000000001</v>
      </c>
      <c r="AA38">
        <v>0</v>
      </c>
      <c r="AB38">
        <v>27.343599999999999</v>
      </c>
      <c r="AC38">
        <v>20.074670999999999</v>
      </c>
      <c r="AD38">
        <v>9.4322999999999997</v>
      </c>
      <c r="AE38">
        <v>34.022399999999998</v>
      </c>
      <c r="AF38">
        <v>18.288</v>
      </c>
      <c r="AG38">
        <v>45.369599999999998</v>
      </c>
      <c r="AH38">
        <v>58.62</v>
      </c>
      <c r="AI38">
        <v>0</v>
      </c>
      <c r="AJ38">
        <v>0</v>
      </c>
      <c r="AK38">
        <v>55.23</v>
      </c>
      <c r="AL38">
        <v>12.782</v>
      </c>
      <c r="AM38">
        <v>0</v>
      </c>
      <c r="AN38">
        <v>0.60729</v>
      </c>
      <c r="AO38">
        <v>0</v>
      </c>
      <c r="AP38">
        <v>1.1529</v>
      </c>
      <c r="AQ38">
        <v>65.207999999999998</v>
      </c>
      <c r="AR38">
        <v>3.3119999999999998</v>
      </c>
      <c r="AS38">
        <v>5.3807999999999998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79.892285999999984</v>
      </c>
      <c r="BA38">
        <f t="shared" si="1"/>
        <v>2778.183497</v>
      </c>
      <c r="BB38">
        <v>35</v>
      </c>
      <c r="BD38">
        <v>5.34</v>
      </c>
      <c r="BE38">
        <v>1.92</v>
      </c>
      <c r="BF38">
        <v>2.25</v>
      </c>
      <c r="BG38">
        <v>1.79</v>
      </c>
      <c r="BH38">
        <v>6.3</v>
      </c>
      <c r="BI38">
        <v>1.31</v>
      </c>
      <c r="BJ38">
        <v>0.85</v>
      </c>
      <c r="BK38">
        <v>1.97</v>
      </c>
      <c r="BL38">
        <v>0</v>
      </c>
      <c r="BM38">
        <v>0.18</v>
      </c>
      <c r="BN38">
        <v>2.34</v>
      </c>
      <c r="BO38">
        <v>3.77</v>
      </c>
      <c r="BP38">
        <v>0.26</v>
      </c>
      <c r="BQ38">
        <v>2.0099999999999998</v>
      </c>
      <c r="BR38">
        <v>2.19</v>
      </c>
      <c r="BS38">
        <v>1.65</v>
      </c>
      <c r="BT38">
        <v>2.2564039999999999</v>
      </c>
      <c r="BU38">
        <v>1.342031</v>
      </c>
      <c r="BV38">
        <v>2.4743629999999999</v>
      </c>
      <c r="BW38">
        <v>1.84965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4.2945000000000002</v>
      </c>
      <c r="CP38">
        <v>4.1165500000000002</v>
      </c>
      <c r="CQ38">
        <v>3.4356</v>
      </c>
      <c r="CR38">
        <v>0.85655999999999999</v>
      </c>
      <c r="CS38">
        <v>2.79379</v>
      </c>
      <c r="CT38">
        <v>0.49992799999999998</v>
      </c>
      <c r="CU38">
        <v>0</v>
      </c>
      <c r="CV38">
        <v>0.47039999999999998</v>
      </c>
      <c r="CW38">
        <v>0.99528000000000005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79.892285999999984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649.96090000000004</v>
      </c>
      <c r="M39">
        <v>92.92</v>
      </c>
      <c r="N39">
        <v>119.15625</v>
      </c>
      <c r="O39">
        <v>124.7899</v>
      </c>
      <c r="P39">
        <v>121.1991</v>
      </c>
      <c r="Q39">
        <v>21.5626</v>
      </c>
      <c r="R39">
        <v>41.7316</v>
      </c>
      <c r="S39">
        <v>26.042400000000001</v>
      </c>
      <c r="T39">
        <v>0.56000000000000005</v>
      </c>
      <c r="U39">
        <v>279.18</v>
      </c>
      <c r="V39">
        <v>18.1401</v>
      </c>
      <c r="W39">
        <v>44.311</v>
      </c>
      <c r="X39">
        <v>98.34</v>
      </c>
      <c r="Y39">
        <v>0</v>
      </c>
      <c r="Z39">
        <v>0</v>
      </c>
      <c r="AA39">
        <v>0</v>
      </c>
      <c r="AB39">
        <v>27.343599999999999</v>
      </c>
      <c r="AC39">
        <v>20.074670999999999</v>
      </c>
      <c r="AD39">
        <v>9.4322999999999997</v>
      </c>
      <c r="AE39">
        <v>17.011199999999999</v>
      </c>
      <c r="AF39">
        <v>18.288</v>
      </c>
      <c r="AG39">
        <v>45.369599999999998</v>
      </c>
      <c r="AH39">
        <v>39.08</v>
      </c>
      <c r="AI39">
        <v>0</v>
      </c>
      <c r="AJ39">
        <v>0</v>
      </c>
      <c r="AK39">
        <v>55.23</v>
      </c>
      <c r="AL39">
        <v>2.5564</v>
      </c>
      <c r="AM39">
        <v>0</v>
      </c>
      <c r="AN39">
        <v>0.60729</v>
      </c>
      <c r="AO39">
        <v>0</v>
      </c>
      <c r="AP39">
        <v>1.1529</v>
      </c>
      <c r="AQ39">
        <v>65.207999999999998</v>
      </c>
      <c r="AR39">
        <v>3.3119999999999998</v>
      </c>
      <c r="AS39">
        <v>5.3807999999999998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79.725485999999975</v>
      </c>
      <c r="BA39">
        <f t="shared" si="1"/>
        <v>2724.139897</v>
      </c>
      <c r="BB39">
        <v>36</v>
      </c>
      <c r="BD39">
        <v>5.34</v>
      </c>
      <c r="BE39">
        <v>1.92</v>
      </c>
      <c r="BF39">
        <v>2.25</v>
      </c>
      <c r="BG39">
        <v>1.79</v>
      </c>
      <c r="BH39">
        <v>6.3</v>
      </c>
      <c r="BI39">
        <v>1.31</v>
      </c>
      <c r="BJ39">
        <v>0.85</v>
      </c>
      <c r="BK39">
        <v>1.97</v>
      </c>
      <c r="BL39">
        <v>0</v>
      </c>
      <c r="BM39">
        <v>0.17</v>
      </c>
      <c r="BN39">
        <v>2.34</v>
      </c>
      <c r="BO39">
        <v>3.77</v>
      </c>
      <c r="BP39">
        <v>0.26</v>
      </c>
      <c r="BQ39">
        <v>2.0099999999999998</v>
      </c>
      <c r="BR39">
        <v>2.19</v>
      </c>
      <c r="BS39">
        <v>1.65</v>
      </c>
      <c r="BT39">
        <v>2.2564039999999999</v>
      </c>
      <c r="BU39">
        <v>1.342031</v>
      </c>
      <c r="BV39">
        <v>2.4743629999999999</v>
      </c>
      <c r="BW39">
        <v>1.84965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4.2945000000000002</v>
      </c>
      <c r="CP39">
        <v>4.1165500000000002</v>
      </c>
      <c r="CQ39">
        <v>3.4356</v>
      </c>
      <c r="CR39">
        <v>0.85655999999999999</v>
      </c>
      <c r="CS39">
        <v>2.79379</v>
      </c>
      <c r="CT39">
        <v>0.49992799999999998</v>
      </c>
      <c r="CU39">
        <v>0</v>
      </c>
      <c r="CV39">
        <v>0.31359999999999999</v>
      </c>
      <c r="CW39">
        <v>0.99528000000000005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79.725485999999975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655.96090000000004</v>
      </c>
      <c r="M40">
        <v>92.92</v>
      </c>
      <c r="N40">
        <v>119.15625</v>
      </c>
      <c r="O40">
        <v>124.7899</v>
      </c>
      <c r="P40">
        <v>121.1991</v>
      </c>
      <c r="Q40">
        <v>21.5626</v>
      </c>
      <c r="R40">
        <v>41.7316</v>
      </c>
      <c r="S40">
        <v>26.042400000000001</v>
      </c>
      <c r="T40">
        <v>0.56000000000000005</v>
      </c>
      <c r="U40">
        <v>279.18</v>
      </c>
      <c r="V40">
        <v>18.1401</v>
      </c>
      <c r="W40">
        <v>44.311</v>
      </c>
      <c r="X40">
        <v>98.34</v>
      </c>
      <c r="Y40">
        <v>0</v>
      </c>
      <c r="Z40">
        <v>0</v>
      </c>
      <c r="AA40">
        <v>0</v>
      </c>
      <c r="AB40">
        <v>27.343599999999999</v>
      </c>
      <c r="AC40">
        <v>10.02744</v>
      </c>
      <c r="AD40">
        <v>9.4322999999999997</v>
      </c>
      <c r="AE40">
        <v>17.011199999999999</v>
      </c>
      <c r="AF40">
        <v>18.288</v>
      </c>
      <c r="AG40">
        <v>45.369599999999998</v>
      </c>
      <c r="AH40">
        <v>21.494</v>
      </c>
      <c r="AI40">
        <v>0</v>
      </c>
      <c r="AJ40">
        <v>0</v>
      </c>
      <c r="AK40">
        <v>55.23</v>
      </c>
      <c r="AL40">
        <v>2.5564</v>
      </c>
      <c r="AM40">
        <v>0</v>
      </c>
      <c r="AN40">
        <v>0.60729</v>
      </c>
      <c r="AO40">
        <v>0</v>
      </c>
      <c r="AP40">
        <v>1.1529</v>
      </c>
      <c r="AQ40">
        <v>65.207999999999998</v>
      </c>
      <c r="AR40">
        <v>7.7279999999999998</v>
      </c>
      <c r="AS40">
        <v>5.3807999999999998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79.582685999999981</v>
      </c>
      <c r="BA40">
        <f t="shared" si="1"/>
        <v>2706.7798660000008</v>
      </c>
      <c r="BB40">
        <v>37</v>
      </c>
      <c r="BD40">
        <v>5.34</v>
      </c>
      <c r="BE40">
        <v>1.92</v>
      </c>
      <c r="BF40">
        <v>2.25</v>
      </c>
      <c r="BG40">
        <v>1.79</v>
      </c>
      <c r="BH40">
        <v>6.3</v>
      </c>
      <c r="BI40">
        <v>1.31</v>
      </c>
      <c r="BJ40">
        <v>0.85</v>
      </c>
      <c r="BK40">
        <v>1.97</v>
      </c>
      <c r="BL40">
        <v>0</v>
      </c>
      <c r="BM40">
        <v>0.17</v>
      </c>
      <c r="BN40">
        <v>2.34</v>
      </c>
      <c r="BO40">
        <v>3.77</v>
      </c>
      <c r="BP40">
        <v>0.26</v>
      </c>
      <c r="BQ40">
        <v>2.0099999999999998</v>
      </c>
      <c r="BR40">
        <v>2.19</v>
      </c>
      <c r="BS40">
        <v>1.65</v>
      </c>
      <c r="BT40">
        <v>2.2564039999999999</v>
      </c>
      <c r="BU40">
        <v>1.342031</v>
      </c>
      <c r="BV40">
        <v>2.4743629999999999</v>
      </c>
      <c r="BW40">
        <v>1.84965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4.2945000000000002</v>
      </c>
      <c r="CP40">
        <v>4.1165500000000002</v>
      </c>
      <c r="CQ40">
        <v>3.4356</v>
      </c>
      <c r="CR40">
        <v>0.85655999999999999</v>
      </c>
      <c r="CS40">
        <v>2.79379</v>
      </c>
      <c r="CT40">
        <v>0.49992799999999998</v>
      </c>
      <c r="CU40">
        <v>0</v>
      </c>
      <c r="CV40">
        <v>0.17080000000000001</v>
      </c>
      <c r="CW40">
        <v>0.99528000000000005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79.582685999999981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655.96090000000004</v>
      </c>
      <c r="M41">
        <v>92.92</v>
      </c>
      <c r="N41">
        <v>119.15625</v>
      </c>
      <c r="O41">
        <v>124.7899</v>
      </c>
      <c r="P41">
        <v>121.1991</v>
      </c>
      <c r="Q41">
        <v>21.5626</v>
      </c>
      <c r="R41">
        <v>41.7316</v>
      </c>
      <c r="S41">
        <v>26.042400000000001</v>
      </c>
      <c r="T41">
        <v>0.56000000000000005</v>
      </c>
      <c r="U41">
        <v>279.18</v>
      </c>
      <c r="V41">
        <v>18.1401</v>
      </c>
      <c r="W41">
        <v>44.311</v>
      </c>
      <c r="X41">
        <v>98.34</v>
      </c>
      <c r="Y41">
        <v>0</v>
      </c>
      <c r="Z41">
        <v>0</v>
      </c>
      <c r="AA41">
        <v>0</v>
      </c>
      <c r="AB41">
        <v>13.602399999999999</v>
      </c>
      <c r="AC41">
        <v>0</v>
      </c>
      <c r="AD41">
        <v>9.4322999999999997</v>
      </c>
      <c r="AE41">
        <v>7.7081999999999997</v>
      </c>
      <c r="AF41">
        <v>18.288</v>
      </c>
      <c r="AG41">
        <v>45.369599999999998</v>
      </c>
      <c r="AH41">
        <v>0</v>
      </c>
      <c r="AI41">
        <v>0</v>
      </c>
      <c r="AJ41">
        <v>0</v>
      </c>
      <c r="AK41">
        <v>55.23</v>
      </c>
      <c r="AL41">
        <v>2.5564</v>
      </c>
      <c r="AM41">
        <v>0</v>
      </c>
      <c r="AN41">
        <v>0.60729</v>
      </c>
      <c r="AO41">
        <v>0</v>
      </c>
      <c r="AP41">
        <v>1.1529</v>
      </c>
      <c r="AQ41">
        <v>65.207999999999998</v>
      </c>
      <c r="AR41">
        <v>27.6</v>
      </c>
      <c r="AS41">
        <v>5.3807999999999998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79.411885999999981</v>
      </c>
      <c r="BA41">
        <f t="shared" si="1"/>
        <v>2671.9154260000005</v>
      </c>
      <c r="BB41">
        <v>38</v>
      </c>
      <c r="BD41">
        <v>5.34</v>
      </c>
      <c r="BE41">
        <v>1.92</v>
      </c>
      <c r="BF41">
        <v>2.25</v>
      </c>
      <c r="BG41">
        <v>1.79</v>
      </c>
      <c r="BH41">
        <v>6.3</v>
      </c>
      <c r="BI41">
        <v>1.31</v>
      </c>
      <c r="BJ41">
        <v>0.85</v>
      </c>
      <c r="BK41">
        <v>1.97</v>
      </c>
      <c r="BL41">
        <v>0</v>
      </c>
      <c r="BM41">
        <v>0.17</v>
      </c>
      <c r="BN41">
        <v>2.34</v>
      </c>
      <c r="BO41">
        <v>3.77</v>
      </c>
      <c r="BP41">
        <v>0.26</v>
      </c>
      <c r="BQ41">
        <v>2.0099999999999998</v>
      </c>
      <c r="BR41">
        <v>2.19</v>
      </c>
      <c r="BS41">
        <v>1.65</v>
      </c>
      <c r="BT41">
        <v>2.2564039999999999</v>
      </c>
      <c r="BU41">
        <v>1.342031</v>
      </c>
      <c r="BV41">
        <v>2.4743629999999999</v>
      </c>
      <c r="BW41">
        <v>1.84965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4.2945000000000002</v>
      </c>
      <c r="CP41">
        <v>4.1165500000000002</v>
      </c>
      <c r="CQ41">
        <v>3.4356</v>
      </c>
      <c r="CR41">
        <v>0.85655999999999999</v>
      </c>
      <c r="CS41">
        <v>2.79379</v>
      </c>
      <c r="CT41">
        <v>0.49992799999999998</v>
      </c>
      <c r="CU41">
        <v>0</v>
      </c>
      <c r="CV41">
        <v>0</v>
      </c>
      <c r="CW41">
        <v>0.99528000000000005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79.411885999999981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655.96090000000004</v>
      </c>
      <c r="M42">
        <v>92.92</v>
      </c>
      <c r="N42">
        <v>119.15625</v>
      </c>
      <c r="O42">
        <v>124.7899</v>
      </c>
      <c r="P42">
        <v>121.1991</v>
      </c>
      <c r="Q42">
        <v>21.5626</v>
      </c>
      <c r="R42">
        <v>41.7316</v>
      </c>
      <c r="S42">
        <v>26.042400000000001</v>
      </c>
      <c r="T42">
        <v>0.56000000000000005</v>
      </c>
      <c r="U42">
        <v>279.18</v>
      </c>
      <c r="V42">
        <v>18.1401</v>
      </c>
      <c r="W42">
        <v>44.311</v>
      </c>
      <c r="X42">
        <v>98.34</v>
      </c>
      <c r="Y42">
        <v>0</v>
      </c>
      <c r="Z42">
        <v>0</v>
      </c>
      <c r="AA42">
        <v>0</v>
      </c>
      <c r="AB42">
        <v>13.602399999999999</v>
      </c>
      <c r="AC42">
        <v>0</v>
      </c>
      <c r="AD42">
        <v>9.4322999999999997</v>
      </c>
      <c r="AE42">
        <v>0</v>
      </c>
      <c r="AF42">
        <v>18.288</v>
      </c>
      <c r="AG42">
        <v>45.369599999999998</v>
      </c>
      <c r="AH42">
        <v>0</v>
      </c>
      <c r="AI42">
        <v>0</v>
      </c>
      <c r="AJ42">
        <v>0</v>
      </c>
      <c r="AK42">
        <v>55.23</v>
      </c>
      <c r="AL42">
        <v>2.5564</v>
      </c>
      <c r="AM42">
        <v>0</v>
      </c>
      <c r="AN42">
        <v>0.60729</v>
      </c>
      <c r="AO42">
        <v>0</v>
      </c>
      <c r="AP42">
        <v>1.1529</v>
      </c>
      <c r="AQ42">
        <v>65.207999999999998</v>
      </c>
      <c r="AR42">
        <v>27.6</v>
      </c>
      <c r="AS42">
        <v>5.3807999999999998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79.441885999999982</v>
      </c>
      <c r="BA42">
        <f t="shared" si="1"/>
        <v>2664.2372260000006</v>
      </c>
      <c r="BB42">
        <v>39</v>
      </c>
      <c r="BD42">
        <v>5.34</v>
      </c>
      <c r="BE42">
        <v>1.92</v>
      </c>
      <c r="BF42">
        <v>2.25</v>
      </c>
      <c r="BG42">
        <v>1.79</v>
      </c>
      <c r="BH42">
        <v>6.3</v>
      </c>
      <c r="BI42">
        <v>1.33</v>
      </c>
      <c r="BJ42">
        <v>0.86</v>
      </c>
      <c r="BK42">
        <v>1.97</v>
      </c>
      <c r="BL42">
        <v>0</v>
      </c>
      <c r="BM42">
        <v>0.17</v>
      </c>
      <c r="BN42">
        <v>2.34</v>
      </c>
      <c r="BO42">
        <v>3.77</v>
      </c>
      <c r="BP42">
        <v>0.26</v>
      </c>
      <c r="BQ42">
        <v>2.0099999999999998</v>
      </c>
      <c r="BR42">
        <v>2.19</v>
      </c>
      <c r="BS42">
        <v>1.65</v>
      </c>
      <c r="BT42">
        <v>2.2564039999999999</v>
      </c>
      <c r="BU42">
        <v>1.342031</v>
      </c>
      <c r="BV42">
        <v>2.4743629999999999</v>
      </c>
      <c r="BW42">
        <v>1.84965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4.2945000000000002</v>
      </c>
      <c r="CP42">
        <v>4.1165500000000002</v>
      </c>
      <c r="CQ42">
        <v>3.4356</v>
      </c>
      <c r="CR42">
        <v>0.85655999999999999</v>
      </c>
      <c r="CS42">
        <v>2.79379</v>
      </c>
      <c r="CT42">
        <v>0.49992799999999998</v>
      </c>
      <c r="CU42">
        <v>0</v>
      </c>
      <c r="CV42">
        <v>0</v>
      </c>
      <c r="CW42">
        <v>0.99528000000000005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79.441885999999982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655.96090000000004</v>
      </c>
      <c r="M43">
        <v>92.92</v>
      </c>
      <c r="N43">
        <v>119.15625</v>
      </c>
      <c r="O43">
        <v>124.7899</v>
      </c>
      <c r="P43">
        <v>121.1991</v>
      </c>
      <c r="Q43">
        <v>21.5626</v>
      </c>
      <c r="R43">
        <v>41.7316</v>
      </c>
      <c r="S43">
        <v>26.042400000000001</v>
      </c>
      <c r="T43">
        <v>0.56000000000000005</v>
      </c>
      <c r="U43">
        <v>279.18</v>
      </c>
      <c r="V43">
        <v>18.1401</v>
      </c>
      <c r="W43">
        <v>44.311</v>
      </c>
      <c r="X43">
        <v>98.34</v>
      </c>
      <c r="Y43">
        <v>0</v>
      </c>
      <c r="Z43">
        <v>0</v>
      </c>
      <c r="AA43">
        <v>0</v>
      </c>
      <c r="AB43">
        <v>13.602399999999999</v>
      </c>
      <c r="AC43">
        <v>0</v>
      </c>
      <c r="AD43">
        <v>9.4322999999999997</v>
      </c>
      <c r="AE43">
        <v>0</v>
      </c>
      <c r="AF43">
        <v>9.1440000000000001</v>
      </c>
      <c r="AG43">
        <v>45.369599999999998</v>
      </c>
      <c r="AH43">
        <v>0</v>
      </c>
      <c r="AI43">
        <v>0</v>
      </c>
      <c r="AJ43">
        <v>0</v>
      </c>
      <c r="AK43">
        <v>55.23</v>
      </c>
      <c r="AL43">
        <v>2.5564</v>
      </c>
      <c r="AM43">
        <v>0</v>
      </c>
      <c r="AN43">
        <v>0.60729</v>
      </c>
      <c r="AO43">
        <v>0</v>
      </c>
      <c r="AP43">
        <v>1.1529</v>
      </c>
      <c r="AQ43">
        <v>60.39</v>
      </c>
      <c r="AR43">
        <v>6.6239999999999997</v>
      </c>
      <c r="AS43">
        <v>5.3807999999999998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79.51188599999999</v>
      </c>
      <c r="BA43">
        <f t="shared" si="1"/>
        <v>2629.3692259999998</v>
      </c>
      <c r="BB43">
        <v>40</v>
      </c>
      <c r="BD43">
        <v>5.34</v>
      </c>
      <c r="BE43">
        <v>1.92</v>
      </c>
      <c r="BF43">
        <v>2.25</v>
      </c>
      <c r="BG43">
        <v>1.79</v>
      </c>
      <c r="BH43">
        <v>6.3</v>
      </c>
      <c r="BI43">
        <v>1.39</v>
      </c>
      <c r="BJ43">
        <v>0.87</v>
      </c>
      <c r="BK43">
        <v>1.97</v>
      </c>
      <c r="BL43">
        <v>0</v>
      </c>
      <c r="BM43">
        <v>0.17</v>
      </c>
      <c r="BN43">
        <v>2.34</v>
      </c>
      <c r="BO43">
        <v>3.77</v>
      </c>
      <c r="BP43">
        <v>0.26</v>
      </c>
      <c r="BQ43">
        <v>2.0099999999999998</v>
      </c>
      <c r="BR43">
        <v>2.19</v>
      </c>
      <c r="BS43">
        <v>1.65</v>
      </c>
      <c r="BT43">
        <v>2.2564039999999999</v>
      </c>
      <c r="BU43">
        <v>1.342031</v>
      </c>
      <c r="BV43">
        <v>2.4743629999999999</v>
      </c>
      <c r="BW43">
        <v>1.84965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4.2945000000000002</v>
      </c>
      <c r="CP43">
        <v>4.1165500000000002</v>
      </c>
      <c r="CQ43">
        <v>3.4356</v>
      </c>
      <c r="CR43">
        <v>0.85655999999999999</v>
      </c>
      <c r="CS43">
        <v>2.79379</v>
      </c>
      <c r="CT43">
        <v>0.49992799999999998</v>
      </c>
      <c r="CU43">
        <v>0</v>
      </c>
      <c r="CV43">
        <v>0</v>
      </c>
      <c r="CW43">
        <v>0.99528000000000005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79.51188599999999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655.96090000000004</v>
      </c>
      <c r="M44">
        <v>92.92</v>
      </c>
      <c r="N44">
        <v>119.15625</v>
      </c>
      <c r="O44">
        <v>124.7899</v>
      </c>
      <c r="P44">
        <v>121.1991</v>
      </c>
      <c r="Q44">
        <v>21.5626</v>
      </c>
      <c r="R44">
        <v>41.7316</v>
      </c>
      <c r="S44">
        <v>26.042400000000001</v>
      </c>
      <c r="T44">
        <v>0.56000000000000005</v>
      </c>
      <c r="U44">
        <v>279.18</v>
      </c>
      <c r="V44">
        <v>18.1401</v>
      </c>
      <c r="W44">
        <v>44.311</v>
      </c>
      <c r="X44">
        <v>98.34</v>
      </c>
      <c r="Y44">
        <v>0</v>
      </c>
      <c r="Z44">
        <v>0</v>
      </c>
      <c r="AA44">
        <v>0</v>
      </c>
      <c r="AB44">
        <v>13.602399999999999</v>
      </c>
      <c r="AC44">
        <v>0</v>
      </c>
      <c r="AD44">
        <v>9.4322999999999997</v>
      </c>
      <c r="AE44">
        <v>0</v>
      </c>
      <c r="AF44">
        <v>9.1440000000000001</v>
      </c>
      <c r="AG44">
        <v>45.369599999999998</v>
      </c>
      <c r="AH44">
        <v>0</v>
      </c>
      <c r="AI44">
        <v>0</v>
      </c>
      <c r="AJ44">
        <v>0</v>
      </c>
      <c r="AK44">
        <v>55.23</v>
      </c>
      <c r="AL44">
        <v>2.5564</v>
      </c>
      <c r="AM44">
        <v>0</v>
      </c>
      <c r="AN44">
        <v>0.60729</v>
      </c>
      <c r="AO44">
        <v>0</v>
      </c>
      <c r="AP44">
        <v>1.1529</v>
      </c>
      <c r="AQ44">
        <v>48.905999999999999</v>
      </c>
      <c r="AR44">
        <v>3.3119999999999998</v>
      </c>
      <c r="AS44">
        <v>5.3807999999999998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79.115757999999985</v>
      </c>
      <c r="BA44">
        <f t="shared" si="1"/>
        <v>2614.1770980000001</v>
      </c>
      <c r="BB44">
        <v>41</v>
      </c>
      <c r="BD44">
        <v>5.34</v>
      </c>
      <c r="BE44">
        <v>1.92</v>
      </c>
      <c r="BF44">
        <v>2.25</v>
      </c>
      <c r="BG44">
        <v>1.79</v>
      </c>
      <c r="BH44">
        <v>6.3</v>
      </c>
      <c r="BI44">
        <v>1.47</v>
      </c>
      <c r="BJ44">
        <v>0.88</v>
      </c>
      <c r="BK44">
        <v>1.97</v>
      </c>
      <c r="BL44">
        <v>0</v>
      </c>
      <c r="BM44">
        <v>0.17</v>
      </c>
      <c r="BN44">
        <v>2.34</v>
      </c>
      <c r="BO44">
        <v>3.77</v>
      </c>
      <c r="BP44">
        <v>0.26</v>
      </c>
      <c r="BQ44">
        <v>2.0099999999999998</v>
      </c>
      <c r="BR44">
        <v>2.19</v>
      </c>
      <c r="BS44">
        <v>1.65</v>
      </c>
      <c r="BT44">
        <v>2.2564039999999999</v>
      </c>
      <c r="BU44">
        <v>1.342031</v>
      </c>
      <c r="BV44">
        <v>2.4743629999999999</v>
      </c>
      <c r="BW44">
        <v>1.84965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4.2945000000000002</v>
      </c>
      <c r="CP44">
        <v>4.1165500000000002</v>
      </c>
      <c r="CQ44">
        <v>3.4356</v>
      </c>
      <c r="CR44">
        <v>0.85655999999999999</v>
      </c>
      <c r="CS44">
        <v>2.79379</v>
      </c>
      <c r="CT44">
        <v>1.38E-2</v>
      </c>
      <c r="CU44">
        <v>0</v>
      </c>
      <c r="CV44">
        <v>0</v>
      </c>
      <c r="CW44">
        <v>0.99528000000000005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79.115757999999985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655.96090000000004</v>
      </c>
      <c r="M45">
        <v>92.92</v>
      </c>
      <c r="N45">
        <v>119.15625</v>
      </c>
      <c r="O45">
        <v>124.7899</v>
      </c>
      <c r="P45">
        <v>121.1991</v>
      </c>
      <c r="Q45">
        <v>21.5626</v>
      </c>
      <c r="R45">
        <v>41.7316</v>
      </c>
      <c r="S45">
        <v>26.042400000000001</v>
      </c>
      <c r="T45">
        <v>0.56000000000000005</v>
      </c>
      <c r="U45">
        <v>279.18</v>
      </c>
      <c r="V45">
        <v>18.1401</v>
      </c>
      <c r="W45">
        <v>44.891609000000003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45.369599999999998</v>
      </c>
      <c r="AH45">
        <v>0</v>
      </c>
      <c r="AI45">
        <v>0</v>
      </c>
      <c r="AJ45">
        <v>0</v>
      </c>
      <c r="AK45">
        <v>55.23</v>
      </c>
      <c r="AL45">
        <v>2.5564</v>
      </c>
      <c r="AM45">
        <v>0</v>
      </c>
      <c r="AN45">
        <v>0.60729</v>
      </c>
      <c r="AO45">
        <v>0</v>
      </c>
      <c r="AP45">
        <v>1.1529</v>
      </c>
      <c r="AQ45">
        <v>32.603999999999999</v>
      </c>
      <c r="AR45">
        <v>3.3119999999999998</v>
      </c>
      <c r="AS45">
        <v>5.3807999999999998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79.101957999999982</v>
      </c>
      <c r="BA45">
        <f t="shared" si="1"/>
        <v>2575.4072069999997</v>
      </c>
      <c r="BB45">
        <v>42</v>
      </c>
      <c r="BD45">
        <v>5.34</v>
      </c>
      <c r="BE45">
        <v>1.92</v>
      </c>
      <c r="BF45">
        <v>2.25</v>
      </c>
      <c r="BG45">
        <v>1.79</v>
      </c>
      <c r="BH45">
        <v>6.3</v>
      </c>
      <c r="BI45">
        <v>1.47</v>
      </c>
      <c r="BJ45">
        <v>0.88</v>
      </c>
      <c r="BK45">
        <v>1.97</v>
      </c>
      <c r="BL45">
        <v>0</v>
      </c>
      <c r="BM45">
        <v>0.17</v>
      </c>
      <c r="BN45">
        <v>2.34</v>
      </c>
      <c r="BO45">
        <v>3.77</v>
      </c>
      <c r="BP45">
        <v>0.26</v>
      </c>
      <c r="BQ45">
        <v>2.0099999999999998</v>
      </c>
      <c r="BR45">
        <v>2.19</v>
      </c>
      <c r="BS45">
        <v>1.65</v>
      </c>
      <c r="BT45">
        <v>2.2564039999999999</v>
      </c>
      <c r="BU45">
        <v>1.342031</v>
      </c>
      <c r="BV45">
        <v>2.4743629999999999</v>
      </c>
      <c r="BW45">
        <v>1.84965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4.2945000000000002</v>
      </c>
      <c r="CP45">
        <v>4.1165500000000002</v>
      </c>
      <c r="CQ45">
        <v>3.4356</v>
      </c>
      <c r="CR45">
        <v>0.85655999999999999</v>
      </c>
      <c r="CS45">
        <v>2.79379</v>
      </c>
      <c r="CT45">
        <v>0</v>
      </c>
      <c r="CU45">
        <v>0</v>
      </c>
      <c r="CV45">
        <v>0</v>
      </c>
      <c r="CW45">
        <v>0.99528000000000005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79.101957999999982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649.96090000000004</v>
      </c>
      <c r="M46">
        <v>92.92</v>
      </c>
      <c r="N46">
        <v>119.15625</v>
      </c>
      <c r="O46">
        <v>124.7899</v>
      </c>
      <c r="P46">
        <v>121.1991</v>
      </c>
      <c r="Q46">
        <v>21.5626</v>
      </c>
      <c r="R46">
        <v>41.7316</v>
      </c>
      <c r="S46">
        <v>26.042400000000001</v>
      </c>
      <c r="T46">
        <v>0.56000000000000005</v>
      </c>
      <c r="U46">
        <v>279.18</v>
      </c>
      <c r="V46">
        <v>18.1401</v>
      </c>
      <c r="W46">
        <v>44.917999999999999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45.369599999999998</v>
      </c>
      <c r="AH46">
        <v>0</v>
      </c>
      <c r="AI46">
        <v>0</v>
      </c>
      <c r="AJ46">
        <v>0</v>
      </c>
      <c r="AK46">
        <v>55.23</v>
      </c>
      <c r="AL46">
        <v>2.5564</v>
      </c>
      <c r="AM46">
        <v>0</v>
      </c>
      <c r="AN46">
        <v>0.60729</v>
      </c>
      <c r="AO46">
        <v>0</v>
      </c>
      <c r="AP46">
        <v>1.1529</v>
      </c>
      <c r="AQ46">
        <v>32.603999999999999</v>
      </c>
      <c r="AR46">
        <v>3.3119999999999998</v>
      </c>
      <c r="AS46">
        <v>5.3807999999999998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79.101957999999982</v>
      </c>
      <c r="BA46">
        <f t="shared" si="1"/>
        <v>2569.4335980000001</v>
      </c>
      <c r="BB46">
        <v>43</v>
      </c>
      <c r="BD46">
        <v>5.34</v>
      </c>
      <c r="BE46">
        <v>1.92</v>
      </c>
      <c r="BF46">
        <v>2.25</v>
      </c>
      <c r="BG46">
        <v>1.79</v>
      </c>
      <c r="BH46">
        <v>6.3</v>
      </c>
      <c r="BI46">
        <v>1.47</v>
      </c>
      <c r="BJ46">
        <v>0.88</v>
      </c>
      <c r="BK46">
        <v>1.97</v>
      </c>
      <c r="BL46">
        <v>0</v>
      </c>
      <c r="BM46">
        <v>0.17</v>
      </c>
      <c r="BN46">
        <v>2.34</v>
      </c>
      <c r="BO46">
        <v>3.77</v>
      </c>
      <c r="BP46">
        <v>0.26</v>
      </c>
      <c r="BQ46">
        <v>2.0099999999999998</v>
      </c>
      <c r="BR46">
        <v>2.19</v>
      </c>
      <c r="BS46">
        <v>1.65</v>
      </c>
      <c r="BT46">
        <v>2.2564039999999999</v>
      </c>
      <c r="BU46">
        <v>1.342031</v>
      </c>
      <c r="BV46">
        <v>2.4743629999999999</v>
      </c>
      <c r="BW46">
        <v>1.84965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4.2945000000000002</v>
      </c>
      <c r="CP46">
        <v>4.1165500000000002</v>
      </c>
      <c r="CQ46">
        <v>3.4356</v>
      </c>
      <c r="CR46">
        <v>0.85655999999999999</v>
      </c>
      <c r="CS46">
        <v>2.79379</v>
      </c>
      <c r="CT46">
        <v>0</v>
      </c>
      <c r="CU46">
        <v>0</v>
      </c>
      <c r="CV46">
        <v>0</v>
      </c>
      <c r="CW46">
        <v>0.99528000000000005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79.101957999999982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649.96090000000004</v>
      </c>
      <c r="M47">
        <v>92.92</v>
      </c>
      <c r="N47">
        <v>119.15625</v>
      </c>
      <c r="O47">
        <v>124.7899</v>
      </c>
      <c r="P47">
        <v>121.1991</v>
      </c>
      <c r="Q47">
        <v>21.5626</v>
      </c>
      <c r="R47">
        <v>41.7316</v>
      </c>
      <c r="S47">
        <v>26.042400000000001</v>
      </c>
      <c r="T47">
        <v>0.56000000000000005</v>
      </c>
      <c r="U47">
        <v>279.18</v>
      </c>
      <c r="V47">
        <v>18.1401</v>
      </c>
      <c r="W47">
        <v>44.917999999999999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45.369599999999998</v>
      </c>
      <c r="AH47">
        <v>0</v>
      </c>
      <c r="AI47">
        <v>0</v>
      </c>
      <c r="AJ47">
        <v>0</v>
      </c>
      <c r="AK47">
        <v>55.23</v>
      </c>
      <c r="AL47">
        <v>2.5564</v>
      </c>
      <c r="AM47">
        <v>0</v>
      </c>
      <c r="AN47">
        <v>0.60729</v>
      </c>
      <c r="AO47">
        <v>0</v>
      </c>
      <c r="AP47">
        <v>1.1529</v>
      </c>
      <c r="AQ47">
        <v>16.302</v>
      </c>
      <c r="AR47">
        <v>3.3119999999999998</v>
      </c>
      <c r="AS47">
        <v>5.3807999999999998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79.101957999999982</v>
      </c>
      <c r="BA47">
        <f t="shared" si="1"/>
        <v>2553.1315980000004</v>
      </c>
      <c r="BB47">
        <v>44</v>
      </c>
      <c r="BD47">
        <v>5.34</v>
      </c>
      <c r="BE47">
        <v>1.92</v>
      </c>
      <c r="BF47">
        <v>2.25</v>
      </c>
      <c r="BG47">
        <v>1.79</v>
      </c>
      <c r="BH47">
        <v>6.3</v>
      </c>
      <c r="BI47">
        <v>1.47</v>
      </c>
      <c r="BJ47">
        <v>0.88</v>
      </c>
      <c r="BK47">
        <v>1.97</v>
      </c>
      <c r="BL47">
        <v>0</v>
      </c>
      <c r="BM47">
        <v>0.17</v>
      </c>
      <c r="BN47">
        <v>2.34</v>
      </c>
      <c r="BO47">
        <v>3.77</v>
      </c>
      <c r="BP47">
        <v>0.26</v>
      </c>
      <c r="BQ47">
        <v>2.0099999999999998</v>
      </c>
      <c r="BR47">
        <v>2.19</v>
      </c>
      <c r="BS47">
        <v>1.65</v>
      </c>
      <c r="BT47">
        <v>2.2564039999999999</v>
      </c>
      <c r="BU47">
        <v>1.342031</v>
      </c>
      <c r="BV47">
        <v>2.4743629999999999</v>
      </c>
      <c r="BW47">
        <v>1.84965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4.2945000000000002</v>
      </c>
      <c r="CP47">
        <v>4.1165500000000002</v>
      </c>
      <c r="CQ47">
        <v>3.4356</v>
      </c>
      <c r="CR47">
        <v>0.85655999999999999</v>
      </c>
      <c r="CS47">
        <v>2.79379</v>
      </c>
      <c r="CT47">
        <v>0</v>
      </c>
      <c r="CU47">
        <v>0</v>
      </c>
      <c r="CV47">
        <v>0</v>
      </c>
      <c r="CW47">
        <v>0.99528000000000005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79.101957999999982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649.96090000000004</v>
      </c>
      <c r="M48">
        <v>92.92</v>
      </c>
      <c r="N48">
        <v>119.15625</v>
      </c>
      <c r="O48">
        <v>124.7899</v>
      </c>
      <c r="P48">
        <v>121.1991</v>
      </c>
      <c r="Q48">
        <v>21.5626</v>
      </c>
      <c r="R48">
        <v>41.7316</v>
      </c>
      <c r="S48">
        <v>26.042400000000001</v>
      </c>
      <c r="T48">
        <v>0.56000000000000005</v>
      </c>
      <c r="U48">
        <v>279.18</v>
      </c>
      <c r="V48">
        <v>18.1401</v>
      </c>
      <c r="W48">
        <v>44.917999999999999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45.369599999999998</v>
      </c>
      <c r="AH48">
        <v>0</v>
      </c>
      <c r="AI48">
        <v>0</v>
      </c>
      <c r="AJ48">
        <v>0</v>
      </c>
      <c r="AK48">
        <v>55.23</v>
      </c>
      <c r="AL48">
        <v>2.5564</v>
      </c>
      <c r="AM48">
        <v>0</v>
      </c>
      <c r="AN48">
        <v>0.60729</v>
      </c>
      <c r="AO48">
        <v>0</v>
      </c>
      <c r="AP48">
        <v>1.1529</v>
      </c>
      <c r="AQ48">
        <v>0</v>
      </c>
      <c r="AR48">
        <v>3.3119999999999998</v>
      </c>
      <c r="AS48">
        <v>5.3807999999999998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79.101957999999982</v>
      </c>
      <c r="BA48">
        <f t="shared" si="1"/>
        <v>2536.8295980000003</v>
      </c>
      <c r="BB48">
        <v>45</v>
      </c>
      <c r="BD48">
        <v>5.34</v>
      </c>
      <c r="BE48">
        <v>1.92</v>
      </c>
      <c r="BF48">
        <v>2.25</v>
      </c>
      <c r="BG48">
        <v>1.79</v>
      </c>
      <c r="BH48">
        <v>6.3</v>
      </c>
      <c r="BI48">
        <v>1.47</v>
      </c>
      <c r="BJ48">
        <v>0.88</v>
      </c>
      <c r="BK48">
        <v>1.97</v>
      </c>
      <c r="BL48">
        <v>0</v>
      </c>
      <c r="BM48">
        <v>0.17</v>
      </c>
      <c r="BN48">
        <v>2.34</v>
      </c>
      <c r="BO48">
        <v>3.77</v>
      </c>
      <c r="BP48">
        <v>0.26</v>
      </c>
      <c r="BQ48">
        <v>2.0099999999999998</v>
      </c>
      <c r="BR48">
        <v>2.19</v>
      </c>
      <c r="BS48">
        <v>1.65</v>
      </c>
      <c r="BT48">
        <v>2.2564039999999999</v>
      </c>
      <c r="BU48">
        <v>1.342031</v>
      </c>
      <c r="BV48">
        <v>2.4743629999999999</v>
      </c>
      <c r="BW48">
        <v>1.84965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4.2945000000000002</v>
      </c>
      <c r="CP48">
        <v>4.1165500000000002</v>
      </c>
      <c r="CQ48">
        <v>3.4356</v>
      </c>
      <c r="CR48">
        <v>0.85655999999999999</v>
      </c>
      <c r="CS48">
        <v>2.79379</v>
      </c>
      <c r="CT48">
        <v>0</v>
      </c>
      <c r="CU48">
        <v>0</v>
      </c>
      <c r="CV48">
        <v>0</v>
      </c>
      <c r="CW48">
        <v>0.99528000000000005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79.101957999999982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656.39946299999997</v>
      </c>
      <c r="M49">
        <v>92.92</v>
      </c>
      <c r="N49">
        <v>119.15625</v>
      </c>
      <c r="O49">
        <v>124.7899</v>
      </c>
      <c r="P49">
        <v>125.4</v>
      </c>
      <c r="Q49">
        <v>21.5626</v>
      </c>
      <c r="R49">
        <v>41.7316</v>
      </c>
      <c r="S49">
        <v>26.042400000000001</v>
      </c>
      <c r="T49">
        <v>0.56000000000000005</v>
      </c>
      <c r="U49">
        <v>279.18</v>
      </c>
      <c r="V49">
        <v>18.1401</v>
      </c>
      <c r="W49">
        <v>44.311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45.369599999999998</v>
      </c>
      <c r="AH49">
        <v>0</v>
      </c>
      <c r="AI49">
        <v>0</v>
      </c>
      <c r="AJ49">
        <v>0</v>
      </c>
      <c r="AK49">
        <v>55.23</v>
      </c>
      <c r="AL49">
        <v>2.5564</v>
      </c>
      <c r="AM49">
        <v>0</v>
      </c>
      <c r="AN49">
        <v>0.62687999999999999</v>
      </c>
      <c r="AO49">
        <v>0</v>
      </c>
      <c r="AP49">
        <v>1.1529</v>
      </c>
      <c r="AQ49">
        <v>0</v>
      </c>
      <c r="AR49">
        <v>3.3119999999999998</v>
      </c>
      <c r="AS49">
        <v>5.3807999999999998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79.101957999999982</v>
      </c>
      <c r="BA49">
        <f t="shared" si="1"/>
        <v>2546.8816510000001</v>
      </c>
      <c r="BB49">
        <v>46</v>
      </c>
      <c r="BD49">
        <v>5.34</v>
      </c>
      <c r="BE49">
        <v>1.92</v>
      </c>
      <c r="BF49">
        <v>2.25</v>
      </c>
      <c r="BG49">
        <v>1.79</v>
      </c>
      <c r="BH49">
        <v>6.3</v>
      </c>
      <c r="BI49">
        <v>1.47</v>
      </c>
      <c r="BJ49">
        <v>0.88</v>
      </c>
      <c r="BK49">
        <v>1.97</v>
      </c>
      <c r="BL49">
        <v>0</v>
      </c>
      <c r="BM49">
        <v>0.17</v>
      </c>
      <c r="BN49">
        <v>2.34</v>
      </c>
      <c r="BO49">
        <v>3.77</v>
      </c>
      <c r="BP49">
        <v>0.26</v>
      </c>
      <c r="BQ49">
        <v>2.0099999999999998</v>
      </c>
      <c r="BR49">
        <v>2.19</v>
      </c>
      <c r="BS49">
        <v>1.65</v>
      </c>
      <c r="BT49">
        <v>2.2564039999999999</v>
      </c>
      <c r="BU49">
        <v>1.342031</v>
      </c>
      <c r="BV49">
        <v>2.4743629999999999</v>
      </c>
      <c r="BW49">
        <v>1.84965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4.2945000000000002</v>
      </c>
      <c r="CP49">
        <v>4.1165500000000002</v>
      </c>
      <c r="CQ49">
        <v>3.4356</v>
      </c>
      <c r="CR49">
        <v>0.85655999999999999</v>
      </c>
      <c r="CS49">
        <v>2.79379</v>
      </c>
      <c r="CT49">
        <v>0</v>
      </c>
      <c r="CU49">
        <v>0</v>
      </c>
      <c r="CV49">
        <v>0</v>
      </c>
      <c r="CW49">
        <v>0.99528000000000005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79.101957999999982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656.3999</v>
      </c>
      <c r="M50">
        <v>92.92</v>
      </c>
      <c r="N50">
        <v>119.15625</v>
      </c>
      <c r="O50">
        <v>124.7899</v>
      </c>
      <c r="P50">
        <v>125.4</v>
      </c>
      <c r="Q50">
        <v>21.5626</v>
      </c>
      <c r="R50">
        <v>41.7316</v>
      </c>
      <c r="S50">
        <v>26.042400000000001</v>
      </c>
      <c r="T50">
        <v>0.56000000000000005</v>
      </c>
      <c r="U50">
        <v>279.18</v>
      </c>
      <c r="V50">
        <v>18.1401</v>
      </c>
      <c r="W50">
        <v>44.311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45.369599999999998</v>
      </c>
      <c r="AH50">
        <v>0</v>
      </c>
      <c r="AI50">
        <v>0</v>
      </c>
      <c r="AJ50">
        <v>0</v>
      </c>
      <c r="AK50">
        <v>55.23</v>
      </c>
      <c r="AL50">
        <v>2.5564</v>
      </c>
      <c r="AM50">
        <v>0</v>
      </c>
      <c r="AN50">
        <v>0.62687999999999999</v>
      </c>
      <c r="AO50">
        <v>0</v>
      </c>
      <c r="AP50">
        <v>1.1529</v>
      </c>
      <c r="AQ50">
        <v>0</v>
      </c>
      <c r="AR50">
        <v>3.3119999999999998</v>
      </c>
      <c r="AS50">
        <v>5.3807999999999998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79.101957999999982</v>
      </c>
      <c r="BA50">
        <f t="shared" si="1"/>
        <v>2546.8820880000003</v>
      </c>
      <c r="BB50">
        <v>47</v>
      </c>
      <c r="BD50">
        <v>5.34</v>
      </c>
      <c r="BE50">
        <v>1.92</v>
      </c>
      <c r="BF50">
        <v>2.25</v>
      </c>
      <c r="BG50">
        <v>1.79</v>
      </c>
      <c r="BH50">
        <v>6.3</v>
      </c>
      <c r="BI50">
        <v>1.47</v>
      </c>
      <c r="BJ50">
        <v>0.88</v>
      </c>
      <c r="BK50">
        <v>1.97</v>
      </c>
      <c r="BL50">
        <v>0</v>
      </c>
      <c r="BM50">
        <v>0.17</v>
      </c>
      <c r="BN50">
        <v>2.34</v>
      </c>
      <c r="BO50">
        <v>3.77</v>
      </c>
      <c r="BP50">
        <v>0.26</v>
      </c>
      <c r="BQ50">
        <v>2.0099999999999998</v>
      </c>
      <c r="BR50">
        <v>2.19</v>
      </c>
      <c r="BS50">
        <v>1.65</v>
      </c>
      <c r="BT50">
        <v>2.2564039999999999</v>
      </c>
      <c r="BU50">
        <v>1.342031</v>
      </c>
      <c r="BV50">
        <v>2.4743629999999999</v>
      </c>
      <c r="BW50">
        <v>1.84965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4.2945000000000002</v>
      </c>
      <c r="CP50">
        <v>4.1165500000000002</v>
      </c>
      <c r="CQ50">
        <v>3.4356</v>
      </c>
      <c r="CR50">
        <v>0.85655999999999999</v>
      </c>
      <c r="CS50">
        <v>2.79379</v>
      </c>
      <c r="CT50">
        <v>0</v>
      </c>
      <c r="CU50">
        <v>0</v>
      </c>
      <c r="CV50">
        <v>0</v>
      </c>
      <c r="CW50">
        <v>0.99528000000000005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79.101957999999982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685.22619999999995</v>
      </c>
      <c r="L51">
        <v>656.3999</v>
      </c>
      <c r="M51">
        <v>92.92</v>
      </c>
      <c r="N51">
        <v>119.15625</v>
      </c>
      <c r="O51">
        <v>124.7899</v>
      </c>
      <c r="P51">
        <v>125.4</v>
      </c>
      <c r="Q51">
        <v>21.5626</v>
      </c>
      <c r="R51">
        <v>41.7316</v>
      </c>
      <c r="S51">
        <v>26.042400000000001</v>
      </c>
      <c r="T51">
        <v>0.56000000000000005</v>
      </c>
      <c r="U51">
        <v>279.18</v>
      </c>
      <c r="V51">
        <v>18.1401</v>
      </c>
      <c r="W51">
        <v>44.891609000000003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45.369599999999998</v>
      </c>
      <c r="AH51">
        <v>0</v>
      </c>
      <c r="AI51">
        <v>0</v>
      </c>
      <c r="AJ51">
        <v>0</v>
      </c>
      <c r="AK51">
        <v>55.23</v>
      </c>
      <c r="AL51">
        <v>2.5564</v>
      </c>
      <c r="AM51">
        <v>0</v>
      </c>
      <c r="AN51">
        <v>0.62687999999999999</v>
      </c>
      <c r="AO51">
        <v>0</v>
      </c>
      <c r="AP51">
        <v>1.1529</v>
      </c>
      <c r="AQ51">
        <v>0</v>
      </c>
      <c r="AR51">
        <v>3.3119999999999998</v>
      </c>
      <c r="AS51">
        <v>5.3807999999999998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79.001957999999988</v>
      </c>
      <c r="BA51">
        <f t="shared" si="1"/>
        <v>2547.3626969999996</v>
      </c>
      <c r="BB51">
        <v>48</v>
      </c>
      <c r="BD51">
        <v>5.34</v>
      </c>
      <c r="BE51">
        <v>1.92</v>
      </c>
      <c r="BF51">
        <v>2.25</v>
      </c>
      <c r="BG51">
        <v>1.79</v>
      </c>
      <c r="BH51">
        <v>6.3</v>
      </c>
      <c r="BI51">
        <v>1.37</v>
      </c>
      <c r="BJ51">
        <v>0.88</v>
      </c>
      <c r="BK51">
        <v>1.97</v>
      </c>
      <c r="BL51">
        <v>0</v>
      </c>
      <c r="BM51">
        <v>0.17</v>
      </c>
      <c r="BN51">
        <v>2.34</v>
      </c>
      <c r="BO51">
        <v>3.77</v>
      </c>
      <c r="BP51">
        <v>0.26</v>
      </c>
      <c r="BQ51">
        <v>2.0099999999999998</v>
      </c>
      <c r="BR51">
        <v>2.19</v>
      </c>
      <c r="BS51">
        <v>1.65</v>
      </c>
      <c r="BT51">
        <v>2.2564039999999999</v>
      </c>
      <c r="BU51">
        <v>1.342031</v>
      </c>
      <c r="BV51">
        <v>2.4743629999999999</v>
      </c>
      <c r="BW51">
        <v>1.84965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1.9378120000000001</v>
      </c>
      <c r="CM51">
        <v>3.5120239999999998</v>
      </c>
      <c r="CN51">
        <v>1.771482</v>
      </c>
      <c r="CO51">
        <v>4.2945000000000002</v>
      </c>
      <c r="CP51">
        <v>4.1165500000000002</v>
      </c>
      <c r="CQ51">
        <v>3.4356</v>
      </c>
      <c r="CR51">
        <v>0.85655999999999999</v>
      </c>
      <c r="CS51">
        <v>2.79379</v>
      </c>
      <c r="CT51">
        <v>0</v>
      </c>
      <c r="CU51">
        <v>0</v>
      </c>
      <c r="CV51">
        <v>0</v>
      </c>
      <c r="CW51">
        <v>0.99528000000000005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79.001957999999988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685.22619999999995</v>
      </c>
      <c r="L52">
        <v>656.3999</v>
      </c>
      <c r="M52">
        <v>92.92</v>
      </c>
      <c r="N52">
        <v>119.15625</v>
      </c>
      <c r="O52">
        <v>124.7899</v>
      </c>
      <c r="P52">
        <v>125.4</v>
      </c>
      <c r="Q52">
        <v>21.5626</v>
      </c>
      <c r="R52">
        <v>41.7316</v>
      </c>
      <c r="S52">
        <v>26.042400000000001</v>
      </c>
      <c r="T52">
        <v>0.56000000000000005</v>
      </c>
      <c r="U52">
        <v>279.18</v>
      </c>
      <c r="V52">
        <v>18.1401</v>
      </c>
      <c r="W52">
        <v>44.917999999999999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45.369599999999998</v>
      </c>
      <c r="AH52">
        <v>0</v>
      </c>
      <c r="AI52">
        <v>0</v>
      </c>
      <c r="AJ52">
        <v>0</v>
      </c>
      <c r="AK52">
        <v>55.23</v>
      </c>
      <c r="AL52">
        <v>2.5564</v>
      </c>
      <c r="AM52">
        <v>0</v>
      </c>
      <c r="AN52">
        <v>0.62687999999999999</v>
      </c>
      <c r="AO52">
        <v>0</v>
      </c>
      <c r="AP52">
        <v>1.1529</v>
      </c>
      <c r="AQ52">
        <v>0</v>
      </c>
      <c r="AR52">
        <v>3.3119999999999998</v>
      </c>
      <c r="AS52">
        <v>5.3807999999999998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79.001957999999988</v>
      </c>
      <c r="BA52">
        <f t="shared" si="1"/>
        <v>2547.3890879999999</v>
      </c>
      <c r="BB52">
        <v>49</v>
      </c>
      <c r="BD52">
        <v>5.34</v>
      </c>
      <c r="BE52">
        <v>1.92</v>
      </c>
      <c r="BF52">
        <v>2.25</v>
      </c>
      <c r="BG52">
        <v>1.79</v>
      </c>
      <c r="BH52">
        <v>6.3</v>
      </c>
      <c r="BI52">
        <v>1.37</v>
      </c>
      <c r="BJ52">
        <v>0.88</v>
      </c>
      <c r="BK52">
        <v>1.97</v>
      </c>
      <c r="BL52">
        <v>0</v>
      </c>
      <c r="BM52">
        <v>0.17</v>
      </c>
      <c r="BN52">
        <v>2.34</v>
      </c>
      <c r="BO52">
        <v>3.77</v>
      </c>
      <c r="BP52">
        <v>0.26</v>
      </c>
      <c r="BQ52">
        <v>2.0099999999999998</v>
      </c>
      <c r="BR52">
        <v>2.19</v>
      </c>
      <c r="BS52">
        <v>1.65</v>
      </c>
      <c r="BT52">
        <v>2.2564039999999999</v>
      </c>
      <c r="BU52">
        <v>1.342031</v>
      </c>
      <c r="BV52">
        <v>2.4743629999999999</v>
      </c>
      <c r="BW52">
        <v>1.84965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1.9378120000000001</v>
      </c>
      <c r="CM52">
        <v>3.5120239999999998</v>
      </c>
      <c r="CN52">
        <v>1.771482</v>
      </c>
      <c r="CO52">
        <v>4.2945000000000002</v>
      </c>
      <c r="CP52">
        <v>4.1165500000000002</v>
      </c>
      <c r="CQ52">
        <v>3.4356</v>
      </c>
      <c r="CR52">
        <v>0.85655999999999999</v>
      </c>
      <c r="CS52">
        <v>2.79379</v>
      </c>
      <c r="CT52">
        <v>0</v>
      </c>
      <c r="CU52">
        <v>0</v>
      </c>
      <c r="CV52">
        <v>0</v>
      </c>
      <c r="CW52">
        <v>0.99528000000000005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79.001957999999988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685.22619999999995</v>
      </c>
      <c r="L53">
        <v>656.3999</v>
      </c>
      <c r="M53">
        <v>92.92</v>
      </c>
      <c r="N53">
        <v>119.15625</v>
      </c>
      <c r="O53">
        <v>124.7899</v>
      </c>
      <c r="P53">
        <v>125.4</v>
      </c>
      <c r="Q53">
        <v>21.5626</v>
      </c>
      <c r="R53">
        <v>41.7316</v>
      </c>
      <c r="S53">
        <v>26.042400000000001</v>
      </c>
      <c r="T53">
        <v>0.56000000000000005</v>
      </c>
      <c r="U53">
        <v>279.18</v>
      </c>
      <c r="V53">
        <v>18.1401</v>
      </c>
      <c r="W53">
        <v>44.917999999999999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45.369599999999998</v>
      </c>
      <c r="AH53">
        <v>0</v>
      </c>
      <c r="AI53">
        <v>0</v>
      </c>
      <c r="AJ53">
        <v>0</v>
      </c>
      <c r="AK53">
        <v>55.23</v>
      </c>
      <c r="AL53">
        <v>2.5564</v>
      </c>
      <c r="AM53">
        <v>0</v>
      </c>
      <c r="AN53">
        <v>0.62687999999999999</v>
      </c>
      <c r="AO53">
        <v>0</v>
      </c>
      <c r="AP53">
        <v>1.1529</v>
      </c>
      <c r="AQ53">
        <v>0</v>
      </c>
      <c r="AR53">
        <v>3.3119999999999998</v>
      </c>
      <c r="AS53">
        <v>5.3807999999999998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78.97692499999998</v>
      </c>
      <c r="BA53">
        <f t="shared" si="1"/>
        <v>2547.364055</v>
      </c>
      <c r="BB53">
        <v>50</v>
      </c>
      <c r="BD53">
        <v>5.34</v>
      </c>
      <c r="BE53">
        <v>1.92</v>
      </c>
      <c r="BF53">
        <v>2.25</v>
      </c>
      <c r="BG53">
        <v>1.79</v>
      </c>
      <c r="BH53">
        <v>6.3</v>
      </c>
      <c r="BI53">
        <v>1.37</v>
      </c>
      <c r="BJ53">
        <v>0.88</v>
      </c>
      <c r="BK53">
        <v>1.97</v>
      </c>
      <c r="BL53">
        <v>0</v>
      </c>
      <c r="BM53">
        <v>0.17</v>
      </c>
      <c r="BN53">
        <v>2.34</v>
      </c>
      <c r="BO53">
        <v>3.77</v>
      </c>
      <c r="BP53">
        <v>0.26</v>
      </c>
      <c r="BQ53">
        <v>2.0099999999999998</v>
      </c>
      <c r="BR53">
        <v>2.19</v>
      </c>
      <c r="BS53">
        <v>1.65</v>
      </c>
      <c r="BT53">
        <v>2.2564039999999999</v>
      </c>
      <c r="BU53">
        <v>1.342031</v>
      </c>
      <c r="BV53">
        <v>2.4493299999999998</v>
      </c>
      <c r="BW53">
        <v>1.84965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1.9378120000000001</v>
      </c>
      <c r="CM53">
        <v>3.5120239999999998</v>
      </c>
      <c r="CN53">
        <v>1.771482</v>
      </c>
      <c r="CO53">
        <v>4.2945000000000002</v>
      </c>
      <c r="CP53">
        <v>4.1165500000000002</v>
      </c>
      <c r="CQ53">
        <v>3.4356</v>
      </c>
      <c r="CR53">
        <v>0.85655999999999999</v>
      </c>
      <c r="CS53">
        <v>2.79379</v>
      </c>
      <c r="CT53">
        <v>0</v>
      </c>
      <c r="CU53">
        <v>0</v>
      </c>
      <c r="CV53">
        <v>0</v>
      </c>
      <c r="CW53">
        <v>0.99528000000000005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78.97692499999998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685.22619999999995</v>
      </c>
      <c r="L54">
        <v>656.3999</v>
      </c>
      <c r="M54">
        <v>92.92</v>
      </c>
      <c r="N54">
        <v>119.15625</v>
      </c>
      <c r="O54">
        <v>124.7899</v>
      </c>
      <c r="P54">
        <v>125.4</v>
      </c>
      <c r="Q54">
        <v>21.5626</v>
      </c>
      <c r="R54">
        <v>41.7316</v>
      </c>
      <c r="S54">
        <v>26.042400000000001</v>
      </c>
      <c r="T54">
        <v>0.56000000000000005</v>
      </c>
      <c r="U54">
        <v>279.18</v>
      </c>
      <c r="V54">
        <v>18.1401</v>
      </c>
      <c r="W54">
        <v>44.917999999999999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45.369599999999998</v>
      </c>
      <c r="AH54">
        <v>0</v>
      </c>
      <c r="AI54">
        <v>0</v>
      </c>
      <c r="AJ54">
        <v>0</v>
      </c>
      <c r="AK54">
        <v>55.23</v>
      </c>
      <c r="AL54">
        <v>2.5564</v>
      </c>
      <c r="AM54">
        <v>0</v>
      </c>
      <c r="AN54">
        <v>0.62687999999999999</v>
      </c>
      <c r="AO54">
        <v>0</v>
      </c>
      <c r="AP54">
        <v>1.1529</v>
      </c>
      <c r="AQ54">
        <v>0</v>
      </c>
      <c r="AR54">
        <v>3.3119999999999998</v>
      </c>
      <c r="AS54">
        <v>5.3807999999999998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78.916924999999978</v>
      </c>
      <c r="BA54">
        <f t="shared" si="1"/>
        <v>2547.3040550000001</v>
      </c>
      <c r="BB54">
        <v>51</v>
      </c>
      <c r="BD54">
        <v>5.34</v>
      </c>
      <c r="BE54">
        <v>1.92</v>
      </c>
      <c r="BF54">
        <v>2.25</v>
      </c>
      <c r="BG54">
        <v>1.79</v>
      </c>
      <c r="BH54">
        <v>6.3</v>
      </c>
      <c r="BI54">
        <v>1.33</v>
      </c>
      <c r="BJ54">
        <v>0.86</v>
      </c>
      <c r="BK54">
        <v>1.97</v>
      </c>
      <c r="BL54">
        <v>0</v>
      </c>
      <c r="BM54">
        <v>0.17</v>
      </c>
      <c r="BN54">
        <v>2.34</v>
      </c>
      <c r="BO54">
        <v>3.77</v>
      </c>
      <c r="BP54">
        <v>0.26</v>
      </c>
      <c r="BQ54">
        <v>2.0099999999999998</v>
      </c>
      <c r="BR54">
        <v>2.19</v>
      </c>
      <c r="BS54">
        <v>1.65</v>
      </c>
      <c r="BT54">
        <v>2.2564039999999999</v>
      </c>
      <c r="BU54">
        <v>1.342031</v>
      </c>
      <c r="BV54">
        <v>2.4493299999999998</v>
      </c>
      <c r="BW54">
        <v>1.84965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1.9378120000000001</v>
      </c>
      <c r="CM54">
        <v>3.5120239999999998</v>
      </c>
      <c r="CN54">
        <v>1.771482</v>
      </c>
      <c r="CO54">
        <v>4.2945000000000002</v>
      </c>
      <c r="CP54">
        <v>4.1165500000000002</v>
      </c>
      <c r="CQ54">
        <v>3.4356</v>
      </c>
      <c r="CR54">
        <v>0.85655999999999999</v>
      </c>
      <c r="CS54">
        <v>2.79379</v>
      </c>
      <c r="CT54">
        <v>0</v>
      </c>
      <c r="CU54">
        <v>0</v>
      </c>
      <c r="CV54">
        <v>0</v>
      </c>
      <c r="CW54">
        <v>0.99528000000000005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78.916924999999978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685.22619999999995</v>
      </c>
      <c r="L55">
        <v>656.3999</v>
      </c>
      <c r="M55">
        <v>92.92</v>
      </c>
      <c r="N55">
        <v>119.15625</v>
      </c>
      <c r="O55">
        <v>124.7899</v>
      </c>
      <c r="P55">
        <v>125.4</v>
      </c>
      <c r="Q55">
        <v>21.5626</v>
      </c>
      <c r="R55">
        <v>41.7316</v>
      </c>
      <c r="S55">
        <v>26.042400000000001</v>
      </c>
      <c r="T55">
        <v>0.56000000000000005</v>
      </c>
      <c r="U55">
        <v>279.18</v>
      </c>
      <c r="V55">
        <v>18.1401</v>
      </c>
      <c r="W55">
        <v>44.917999999999999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45.369599999999998</v>
      </c>
      <c r="AH55">
        <v>0</v>
      </c>
      <c r="AI55">
        <v>0</v>
      </c>
      <c r="AJ55">
        <v>0</v>
      </c>
      <c r="AK55">
        <v>55.23</v>
      </c>
      <c r="AL55">
        <v>2.5564</v>
      </c>
      <c r="AM55">
        <v>0</v>
      </c>
      <c r="AN55">
        <v>0.62687999999999999</v>
      </c>
      <c r="AO55">
        <v>0</v>
      </c>
      <c r="AP55">
        <v>0.51239999999999997</v>
      </c>
      <c r="AQ55">
        <v>0</v>
      </c>
      <c r="AR55">
        <v>3.3119999999999998</v>
      </c>
      <c r="AS55">
        <v>5.3807999999999998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79.125385999999992</v>
      </c>
      <c r="BA55">
        <f t="shared" si="1"/>
        <v>2546.8720160000003</v>
      </c>
      <c r="BB55">
        <v>52</v>
      </c>
      <c r="BD55">
        <v>5.34</v>
      </c>
      <c r="BE55">
        <v>1.92</v>
      </c>
      <c r="BF55">
        <v>2.25</v>
      </c>
      <c r="BG55">
        <v>1.79</v>
      </c>
      <c r="BH55">
        <v>6.3</v>
      </c>
      <c r="BI55">
        <v>1.33</v>
      </c>
      <c r="BJ55">
        <v>0.86</v>
      </c>
      <c r="BK55">
        <v>1.97</v>
      </c>
      <c r="BL55">
        <v>0</v>
      </c>
      <c r="BM55">
        <v>0.17</v>
      </c>
      <c r="BN55">
        <v>2.34</v>
      </c>
      <c r="BO55">
        <v>3.77</v>
      </c>
      <c r="BP55">
        <v>0.26</v>
      </c>
      <c r="BQ55">
        <v>2.0099999999999998</v>
      </c>
      <c r="BR55">
        <v>2.19</v>
      </c>
      <c r="BS55">
        <v>1.65</v>
      </c>
      <c r="BT55">
        <v>2.4648650000000001</v>
      </c>
      <c r="BU55">
        <v>1.342031</v>
      </c>
      <c r="BV55">
        <v>2.4493299999999998</v>
      </c>
      <c r="BW55">
        <v>1.84965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1.9378120000000001</v>
      </c>
      <c r="CM55">
        <v>3.5120239999999998</v>
      </c>
      <c r="CN55">
        <v>1.771482</v>
      </c>
      <c r="CO55">
        <v>4.2945000000000002</v>
      </c>
      <c r="CP55">
        <v>4.1165500000000002</v>
      </c>
      <c r="CQ55">
        <v>3.4356</v>
      </c>
      <c r="CR55">
        <v>0.85655999999999999</v>
      </c>
      <c r="CS55">
        <v>2.79379</v>
      </c>
      <c r="CT55">
        <v>0</v>
      </c>
      <c r="CU55">
        <v>0</v>
      </c>
      <c r="CV55">
        <v>0</v>
      </c>
      <c r="CW55">
        <v>0.99528000000000005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79.125385999999992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685.22619999999995</v>
      </c>
      <c r="L56">
        <v>656.3999</v>
      </c>
      <c r="M56">
        <v>92.92</v>
      </c>
      <c r="N56">
        <v>119.15625</v>
      </c>
      <c r="O56">
        <v>124.7899</v>
      </c>
      <c r="P56">
        <v>125.4</v>
      </c>
      <c r="Q56">
        <v>21.5626</v>
      </c>
      <c r="R56">
        <v>41.7316</v>
      </c>
      <c r="S56">
        <v>26.042400000000001</v>
      </c>
      <c r="T56">
        <v>0.56000000000000005</v>
      </c>
      <c r="U56">
        <v>279.18</v>
      </c>
      <c r="V56">
        <v>18.1401</v>
      </c>
      <c r="W56">
        <v>44.917999999999999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45.369599999999998</v>
      </c>
      <c r="AH56">
        <v>0</v>
      </c>
      <c r="AI56">
        <v>0</v>
      </c>
      <c r="AJ56">
        <v>0</v>
      </c>
      <c r="AK56">
        <v>55.23</v>
      </c>
      <c r="AL56">
        <v>2.5564</v>
      </c>
      <c r="AM56">
        <v>0</v>
      </c>
      <c r="AN56">
        <v>0.62687999999999999</v>
      </c>
      <c r="AO56">
        <v>0</v>
      </c>
      <c r="AP56">
        <v>0.51239999999999997</v>
      </c>
      <c r="AQ56">
        <v>0</v>
      </c>
      <c r="AR56">
        <v>3.3119999999999998</v>
      </c>
      <c r="AS56">
        <v>5.3807999999999998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79.31270499999998</v>
      </c>
      <c r="BA56">
        <f t="shared" si="1"/>
        <v>2547.0593349999999</v>
      </c>
      <c r="BB56">
        <v>53</v>
      </c>
      <c r="BD56">
        <v>5.34</v>
      </c>
      <c r="BE56">
        <v>1.92</v>
      </c>
      <c r="BF56">
        <v>2.25</v>
      </c>
      <c r="BG56">
        <v>1.79</v>
      </c>
      <c r="BH56">
        <v>6.3</v>
      </c>
      <c r="BI56">
        <v>1.33</v>
      </c>
      <c r="BJ56">
        <v>0.86</v>
      </c>
      <c r="BK56">
        <v>1.97</v>
      </c>
      <c r="BL56">
        <v>0</v>
      </c>
      <c r="BM56">
        <v>0.17</v>
      </c>
      <c r="BN56">
        <v>2.34</v>
      </c>
      <c r="BO56">
        <v>3.77</v>
      </c>
      <c r="BP56">
        <v>0.26</v>
      </c>
      <c r="BQ56">
        <v>2.0099999999999998</v>
      </c>
      <c r="BR56">
        <v>2.19</v>
      </c>
      <c r="BS56">
        <v>1.65</v>
      </c>
      <c r="BT56">
        <v>2.6521840000000001</v>
      </c>
      <c r="BU56">
        <v>1.342031</v>
      </c>
      <c r="BV56">
        <v>2.4493299999999998</v>
      </c>
      <c r="BW56">
        <v>1.84965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1.9378120000000001</v>
      </c>
      <c r="CM56">
        <v>3.5120239999999998</v>
      </c>
      <c r="CN56">
        <v>1.771482</v>
      </c>
      <c r="CO56">
        <v>4.2945000000000002</v>
      </c>
      <c r="CP56">
        <v>4.1165500000000002</v>
      </c>
      <c r="CQ56">
        <v>3.4356</v>
      </c>
      <c r="CR56">
        <v>0.85655999999999999</v>
      </c>
      <c r="CS56">
        <v>2.79379</v>
      </c>
      <c r="CT56">
        <v>0</v>
      </c>
      <c r="CU56">
        <v>0</v>
      </c>
      <c r="CV56">
        <v>0</v>
      </c>
      <c r="CW56">
        <v>0.99528000000000005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79.31270499999998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685.22619999999995</v>
      </c>
      <c r="L57">
        <v>656.3999</v>
      </c>
      <c r="M57">
        <v>92.92</v>
      </c>
      <c r="N57">
        <v>119.15625</v>
      </c>
      <c r="O57">
        <v>124.7899</v>
      </c>
      <c r="P57">
        <v>125.4</v>
      </c>
      <c r="Q57">
        <v>21.5626</v>
      </c>
      <c r="R57">
        <v>41.7316</v>
      </c>
      <c r="S57">
        <v>26.042400000000001</v>
      </c>
      <c r="T57">
        <v>0.56000000000000005</v>
      </c>
      <c r="U57">
        <v>279.18</v>
      </c>
      <c r="V57">
        <v>18.1401</v>
      </c>
      <c r="W57">
        <v>44.917999999999999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45.369599999999998</v>
      </c>
      <c r="AH57">
        <v>0</v>
      </c>
      <c r="AI57">
        <v>0</v>
      </c>
      <c r="AJ57">
        <v>0</v>
      </c>
      <c r="AK57">
        <v>55.23</v>
      </c>
      <c r="AL57">
        <v>2.5564</v>
      </c>
      <c r="AM57">
        <v>0</v>
      </c>
      <c r="AN57">
        <v>0.62687999999999999</v>
      </c>
      <c r="AO57">
        <v>0</v>
      </c>
      <c r="AP57">
        <v>0.51239999999999997</v>
      </c>
      <c r="AQ57">
        <v>0</v>
      </c>
      <c r="AR57">
        <v>2.2080000000000002</v>
      </c>
      <c r="AS57">
        <v>5.3807999999999998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79.39187699999998</v>
      </c>
      <c r="BA57">
        <f t="shared" si="1"/>
        <v>2546.0345070000003</v>
      </c>
      <c r="BB57">
        <v>54</v>
      </c>
      <c r="BD57">
        <v>5.34</v>
      </c>
      <c r="BE57">
        <v>1.92</v>
      </c>
      <c r="BF57">
        <v>2.25</v>
      </c>
      <c r="BG57">
        <v>1.79</v>
      </c>
      <c r="BH57">
        <v>6.3</v>
      </c>
      <c r="BI57">
        <v>1.33</v>
      </c>
      <c r="BJ57">
        <v>0.86</v>
      </c>
      <c r="BK57">
        <v>1.97</v>
      </c>
      <c r="BL57">
        <v>0</v>
      </c>
      <c r="BM57">
        <v>0.17</v>
      </c>
      <c r="BN57">
        <v>2.34</v>
      </c>
      <c r="BO57">
        <v>3.77</v>
      </c>
      <c r="BP57">
        <v>0.26</v>
      </c>
      <c r="BQ57">
        <v>2.0099999999999998</v>
      </c>
      <c r="BR57">
        <v>2.19</v>
      </c>
      <c r="BS57">
        <v>1.65</v>
      </c>
      <c r="BT57">
        <v>2.7313559999999999</v>
      </c>
      <c r="BU57">
        <v>1.342031</v>
      </c>
      <c r="BV57">
        <v>2.4493299999999998</v>
      </c>
      <c r="BW57">
        <v>1.84965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1.9378120000000001</v>
      </c>
      <c r="CM57">
        <v>3.5120239999999998</v>
      </c>
      <c r="CN57">
        <v>1.771482</v>
      </c>
      <c r="CO57">
        <v>4.2945000000000002</v>
      </c>
      <c r="CP57">
        <v>4.1165500000000002</v>
      </c>
      <c r="CQ57">
        <v>3.4356</v>
      </c>
      <c r="CR57">
        <v>0.85655999999999999</v>
      </c>
      <c r="CS57">
        <v>2.79379</v>
      </c>
      <c r="CT57">
        <v>0</v>
      </c>
      <c r="CU57">
        <v>0</v>
      </c>
      <c r="CV57">
        <v>0</v>
      </c>
      <c r="CW57">
        <v>0.99528000000000005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79.39187699999998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685.22619999999995</v>
      </c>
      <c r="L58">
        <v>656.3999</v>
      </c>
      <c r="M58">
        <v>92.92</v>
      </c>
      <c r="N58">
        <v>119.15625</v>
      </c>
      <c r="O58">
        <v>124.7899</v>
      </c>
      <c r="P58">
        <v>125.4</v>
      </c>
      <c r="Q58">
        <v>21.5626</v>
      </c>
      <c r="R58">
        <v>41.7316</v>
      </c>
      <c r="S58">
        <v>26.042400000000001</v>
      </c>
      <c r="T58">
        <v>0.56000000000000005</v>
      </c>
      <c r="U58">
        <v>279.18</v>
      </c>
      <c r="V58">
        <v>18.1401</v>
      </c>
      <c r="W58">
        <v>44.917999999999999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45.369599999999998</v>
      </c>
      <c r="AH58">
        <v>0</v>
      </c>
      <c r="AI58">
        <v>0</v>
      </c>
      <c r="AJ58">
        <v>0</v>
      </c>
      <c r="AK58">
        <v>55.23</v>
      </c>
      <c r="AL58">
        <v>2.5564</v>
      </c>
      <c r="AM58">
        <v>0</v>
      </c>
      <c r="AN58">
        <v>0.62687999999999999</v>
      </c>
      <c r="AO58">
        <v>0</v>
      </c>
      <c r="AP58">
        <v>0.51239999999999997</v>
      </c>
      <c r="AQ58">
        <v>0</v>
      </c>
      <c r="AR58">
        <v>6.6239999999999997</v>
      </c>
      <c r="AS58">
        <v>5.3807999999999998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79.467926999999989</v>
      </c>
      <c r="BA58">
        <f t="shared" si="1"/>
        <v>2550.5265570000001</v>
      </c>
      <c r="BB58">
        <v>55</v>
      </c>
      <c r="BD58">
        <v>5.34</v>
      </c>
      <c r="BE58">
        <v>1.92</v>
      </c>
      <c r="BF58">
        <v>2.25</v>
      </c>
      <c r="BG58">
        <v>1.79</v>
      </c>
      <c r="BH58">
        <v>6.3</v>
      </c>
      <c r="BI58">
        <v>1.33</v>
      </c>
      <c r="BJ58">
        <v>0.86</v>
      </c>
      <c r="BK58">
        <v>1.97</v>
      </c>
      <c r="BL58">
        <v>0</v>
      </c>
      <c r="BM58">
        <v>0.17</v>
      </c>
      <c r="BN58">
        <v>2.34</v>
      </c>
      <c r="BO58">
        <v>3.77</v>
      </c>
      <c r="BP58">
        <v>0.26</v>
      </c>
      <c r="BQ58">
        <v>2.0099999999999998</v>
      </c>
      <c r="BR58">
        <v>2.19</v>
      </c>
      <c r="BS58">
        <v>1.65</v>
      </c>
      <c r="BT58">
        <v>2.8074059999999998</v>
      </c>
      <c r="BU58">
        <v>1.342031</v>
      </c>
      <c r="BV58">
        <v>2.4493299999999998</v>
      </c>
      <c r="BW58">
        <v>1.84965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1.9378120000000001</v>
      </c>
      <c r="CM58">
        <v>3.5120239999999998</v>
      </c>
      <c r="CN58">
        <v>1.771482</v>
      </c>
      <c r="CO58">
        <v>4.2945000000000002</v>
      </c>
      <c r="CP58">
        <v>4.1165500000000002</v>
      </c>
      <c r="CQ58">
        <v>3.4356</v>
      </c>
      <c r="CR58">
        <v>0.85655999999999999</v>
      </c>
      <c r="CS58">
        <v>2.79379</v>
      </c>
      <c r="CT58">
        <v>0</v>
      </c>
      <c r="CU58">
        <v>0</v>
      </c>
      <c r="CV58">
        <v>0</v>
      </c>
      <c r="CW58">
        <v>0.99528000000000005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79.467926999999989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685.22619999999995</v>
      </c>
      <c r="L59">
        <v>656.3999</v>
      </c>
      <c r="M59">
        <v>92.92</v>
      </c>
      <c r="N59">
        <v>119.15625</v>
      </c>
      <c r="O59">
        <v>124.7899</v>
      </c>
      <c r="P59">
        <v>125.4</v>
      </c>
      <c r="Q59">
        <v>21.5626</v>
      </c>
      <c r="R59">
        <v>41.7316</v>
      </c>
      <c r="S59">
        <v>26.042400000000001</v>
      </c>
      <c r="T59">
        <v>0.56000000000000005</v>
      </c>
      <c r="U59">
        <v>279.18</v>
      </c>
      <c r="V59">
        <v>18.1401</v>
      </c>
      <c r="W59">
        <v>44.917999999999999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45.369599999999998</v>
      </c>
      <c r="AH59">
        <v>0</v>
      </c>
      <c r="AI59">
        <v>0</v>
      </c>
      <c r="AJ59">
        <v>0</v>
      </c>
      <c r="AK59">
        <v>55.23</v>
      </c>
      <c r="AL59">
        <v>2.5564</v>
      </c>
      <c r="AM59">
        <v>0</v>
      </c>
      <c r="AN59">
        <v>0.62687999999999999</v>
      </c>
      <c r="AO59">
        <v>0</v>
      </c>
      <c r="AP59">
        <v>0.51239999999999997</v>
      </c>
      <c r="AQ59">
        <v>0</v>
      </c>
      <c r="AR59">
        <v>27.6</v>
      </c>
      <c r="AS59">
        <v>5.3807999999999998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79.573976999999985</v>
      </c>
      <c r="BA59">
        <f t="shared" si="1"/>
        <v>2571.6086070000001</v>
      </c>
      <c r="BB59">
        <v>56</v>
      </c>
      <c r="BD59">
        <v>5.34</v>
      </c>
      <c r="BE59">
        <v>1.92</v>
      </c>
      <c r="BF59">
        <v>2.25</v>
      </c>
      <c r="BG59">
        <v>1.79</v>
      </c>
      <c r="BH59">
        <v>6.3</v>
      </c>
      <c r="BI59">
        <v>1.33</v>
      </c>
      <c r="BJ59">
        <v>0.89</v>
      </c>
      <c r="BK59">
        <v>1.97</v>
      </c>
      <c r="BL59">
        <v>0</v>
      </c>
      <c r="BM59">
        <v>0.17</v>
      </c>
      <c r="BN59">
        <v>2.34</v>
      </c>
      <c r="BO59">
        <v>3.77</v>
      </c>
      <c r="BP59">
        <v>0.26</v>
      </c>
      <c r="BQ59">
        <v>2.0099999999999998</v>
      </c>
      <c r="BR59">
        <v>2.19</v>
      </c>
      <c r="BS59">
        <v>1.65</v>
      </c>
      <c r="BT59">
        <v>2.8834559999999998</v>
      </c>
      <c r="BU59">
        <v>1.342031</v>
      </c>
      <c r="BV59">
        <v>2.4493299999999998</v>
      </c>
      <c r="BW59">
        <v>1.84965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1.9378120000000001</v>
      </c>
      <c r="CM59">
        <v>3.5120239999999998</v>
      </c>
      <c r="CN59">
        <v>1.771482</v>
      </c>
      <c r="CO59">
        <v>4.2945000000000002</v>
      </c>
      <c r="CP59">
        <v>4.1165500000000002</v>
      </c>
      <c r="CQ59">
        <v>3.4356</v>
      </c>
      <c r="CR59">
        <v>0.85655999999999999</v>
      </c>
      <c r="CS59">
        <v>2.79379</v>
      </c>
      <c r="CT59">
        <v>0</v>
      </c>
      <c r="CU59">
        <v>0</v>
      </c>
      <c r="CV59">
        <v>0</v>
      </c>
      <c r="CW59">
        <v>0.99528000000000005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79.573976999999985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685.22619999999995</v>
      </c>
      <c r="L60">
        <v>656.3999</v>
      </c>
      <c r="M60">
        <v>92.92</v>
      </c>
      <c r="N60">
        <v>119.15625</v>
      </c>
      <c r="O60">
        <v>124.7899</v>
      </c>
      <c r="P60">
        <v>125.4</v>
      </c>
      <c r="Q60">
        <v>21.5626</v>
      </c>
      <c r="R60">
        <v>41.7316</v>
      </c>
      <c r="S60">
        <v>26.042400000000001</v>
      </c>
      <c r="T60">
        <v>0.56000000000000005</v>
      </c>
      <c r="U60">
        <v>279.18</v>
      </c>
      <c r="V60">
        <v>18.1401</v>
      </c>
      <c r="W60">
        <v>44.917999999999999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45.369599999999998</v>
      </c>
      <c r="AH60">
        <v>0</v>
      </c>
      <c r="AI60">
        <v>0</v>
      </c>
      <c r="AJ60">
        <v>0</v>
      </c>
      <c r="AK60">
        <v>55.23</v>
      </c>
      <c r="AL60">
        <v>2.5564</v>
      </c>
      <c r="AM60">
        <v>0</v>
      </c>
      <c r="AN60">
        <v>0.62687999999999999</v>
      </c>
      <c r="AO60">
        <v>0</v>
      </c>
      <c r="AP60">
        <v>0.51239999999999997</v>
      </c>
      <c r="AQ60">
        <v>15.84</v>
      </c>
      <c r="AR60">
        <v>27.6</v>
      </c>
      <c r="AS60">
        <v>5.3807999999999998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79.660026999999985</v>
      </c>
      <c r="BA60">
        <f t="shared" si="1"/>
        <v>2587.5346570000002</v>
      </c>
      <c r="BB60">
        <v>57</v>
      </c>
      <c r="BD60">
        <v>5.34</v>
      </c>
      <c r="BE60">
        <v>1.92</v>
      </c>
      <c r="BF60">
        <v>2.25</v>
      </c>
      <c r="BG60">
        <v>1.79</v>
      </c>
      <c r="BH60">
        <v>6.3</v>
      </c>
      <c r="BI60">
        <v>1.33</v>
      </c>
      <c r="BJ60">
        <v>0.9</v>
      </c>
      <c r="BK60">
        <v>1.97</v>
      </c>
      <c r="BL60">
        <v>0</v>
      </c>
      <c r="BM60">
        <v>0.17</v>
      </c>
      <c r="BN60">
        <v>2.34</v>
      </c>
      <c r="BO60">
        <v>3.77</v>
      </c>
      <c r="BP60">
        <v>0.26</v>
      </c>
      <c r="BQ60">
        <v>2.0099999999999998</v>
      </c>
      <c r="BR60">
        <v>2.19</v>
      </c>
      <c r="BS60">
        <v>1.65</v>
      </c>
      <c r="BT60">
        <v>2.9595060000000002</v>
      </c>
      <c r="BU60">
        <v>1.342031</v>
      </c>
      <c r="BV60">
        <v>2.4493299999999998</v>
      </c>
      <c r="BW60">
        <v>1.84965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1.9378120000000001</v>
      </c>
      <c r="CM60">
        <v>3.5120239999999998</v>
      </c>
      <c r="CN60">
        <v>1.771482</v>
      </c>
      <c r="CO60">
        <v>4.2945000000000002</v>
      </c>
      <c r="CP60">
        <v>4.1165500000000002</v>
      </c>
      <c r="CQ60">
        <v>3.4356</v>
      </c>
      <c r="CR60">
        <v>0.85655999999999999</v>
      </c>
      <c r="CS60">
        <v>2.79379</v>
      </c>
      <c r="CT60">
        <v>0</v>
      </c>
      <c r="CU60">
        <v>0</v>
      </c>
      <c r="CV60">
        <v>0</v>
      </c>
      <c r="CW60">
        <v>0.99528000000000005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79.660026999999985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685.22619999999995</v>
      </c>
      <c r="L61">
        <v>656.3999</v>
      </c>
      <c r="M61">
        <v>82.82</v>
      </c>
      <c r="N61">
        <v>119.15625</v>
      </c>
      <c r="O61">
        <v>124.7899</v>
      </c>
      <c r="P61">
        <v>125.4</v>
      </c>
      <c r="Q61">
        <v>21.5626</v>
      </c>
      <c r="R61">
        <v>41.7316</v>
      </c>
      <c r="S61">
        <v>26.042400000000001</v>
      </c>
      <c r="T61">
        <v>0.56000000000000005</v>
      </c>
      <c r="U61">
        <v>279.18</v>
      </c>
      <c r="V61">
        <v>18.1401</v>
      </c>
      <c r="W61">
        <v>44.917999999999999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45.369599999999998</v>
      </c>
      <c r="AH61">
        <v>0</v>
      </c>
      <c r="AI61">
        <v>0</v>
      </c>
      <c r="AJ61">
        <v>0</v>
      </c>
      <c r="AK61">
        <v>55.23</v>
      </c>
      <c r="AL61">
        <v>2.5564</v>
      </c>
      <c r="AM61">
        <v>0</v>
      </c>
      <c r="AN61">
        <v>0.62687999999999999</v>
      </c>
      <c r="AO61">
        <v>0</v>
      </c>
      <c r="AP61">
        <v>0.51239999999999997</v>
      </c>
      <c r="AQ61">
        <v>16.302</v>
      </c>
      <c r="AR61">
        <v>6.6239999999999997</v>
      </c>
      <c r="AS61">
        <v>5.3807999999999998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79.699880999999991</v>
      </c>
      <c r="BA61">
        <f t="shared" si="1"/>
        <v>2556.9605109999998</v>
      </c>
      <c r="BB61">
        <v>58</v>
      </c>
      <c r="BD61">
        <v>5.34</v>
      </c>
      <c r="BE61">
        <v>1.92</v>
      </c>
      <c r="BF61">
        <v>2.25</v>
      </c>
      <c r="BG61">
        <v>1.79</v>
      </c>
      <c r="BH61">
        <v>6.3</v>
      </c>
      <c r="BI61">
        <v>1.36</v>
      </c>
      <c r="BJ61">
        <v>0.9</v>
      </c>
      <c r="BK61">
        <v>1.97</v>
      </c>
      <c r="BL61">
        <v>0</v>
      </c>
      <c r="BM61">
        <v>0.17</v>
      </c>
      <c r="BN61">
        <v>2.34</v>
      </c>
      <c r="BO61">
        <v>3.77</v>
      </c>
      <c r="BP61">
        <v>0.26</v>
      </c>
      <c r="BQ61">
        <v>2.0099999999999998</v>
      </c>
      <c r="BR61">
        <v>2.19</v>
      </c>
      <c r="BS61">
        <v>1.65</v>
      </c>
      <c r="BT61">
        <v>2.96936</v>
      </c>
      <c r="BU61">
        <v>1.342031</v>
      </c>
      <c r="BV61">
        <v>2.4493299999999998</v>
      </c>
      <c r="BW61">
        <v>1.84965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1.9378120000000001</v>
      </c>
      <c r="CM61">
        <v>3.5120239999999998</v>
      </c>
      <c r="CN61">
        <v>1.771482</v>
      </c>
      <c r="CO61">
        <v>4.2945000000000002</v>
      </c>
      <c r="CP61">
        <v>4.1165500000000002</v>
      </c>
      <c r="CQ61">
        <v>3.4356</v>
      </c>
      <c r="CR61">
        <v>0.85655999999999999</v>
      </c>
      <c r="CS61">
        <v>2.79379</v>
      </c>
      <c r="CT61">
        <v>0</v>
      </c>
      <c r="CU61">
        <v>0</v>
      </c>
      <c r="CV61">
        <v>0</v>
      </c>
      <c r="CW61">
        <v>0.99528000000000005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79.699880999999991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685.22619999999995</v>
      </c>
      <c r="L62">
        <v>656.3999</v>
      </c>
      <c r="M62">
        <v>72.72</v>
      </c>
      <c r="N62">
        <v>119.15625</v>
      </c>
      <c r="O62">
        <v>124.7899</v>
      </c>
      <c r="P62">
        <v>125.4</v>
      </c>
      <c r="Q62">
        <v>21.5626</v>
      </c>
      <c r="R62">
        <v>41.7316</v>
      </c>
      <c r="S62">
        <v>26.042400000000001</v>
      </c>
      <c r="T62">
        <v>0.56000000000000005</v>
      </c>
      <c r="U62">
        <v>279.18</v>
      </c>
      <c r="V62">
        <v>18.1401</v>
      </c>
      <c r="W62">
        <v>44.917999999999999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45.369599999999998</v>
      </c>
      <c r="AH62">
        <v>0</v>
      </c>
      <c r="AI62">
        <v>0</v>
      </c>
      <c r="AJ62">
        <v>0</v>
      </c>
      <c r="AK62">
        <v>55.23</v>
      </c>
      <c r="AL62">
        <v>2.5564</v>
      </c>
      <c r="AM62">
        <v>0</v>
      </c>
      <c r="AN62">
        <v>0.62687999999999999</v>
      </c>
      <c r="AO62">
        <v>0</v>
      </c>
      <c r="AP62">
        <v>0.51239999999999997</v>
      </c>
      <c r="AQ62">
        <v>16.763999999999999</v>
      </c>
      <c r="AR62">
        <v>3.3119999999999998</v>
      </c>
      <c r="AS62">
        <v>5.3807999999999998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79.649892999999977</v>
      </c>
      <c r="BA62">
        <f t="shared" si="1"/>
        <v>2543.9605229999997</v>
      </c>
      <c r="BB62">
        <v>59</v>
      </c>
      <c r="BD62">
        <v>5.34</v>
      </c>
      <c r="BE62">
        <v>1.92</v>
      </c>
      <c r="BF62">
        <v>2.25</v>
      </c>
      <c r="BG62">
        <v>1.79</v>
      </c>
      <c r="BH62">
        <v>6.3</v>
      </c>
      <c r="BI62">
        <v>1.33</v>
      </c>
      <c r="BJ62">
        <v>0.88</v>
      </c>
      <c r="BK62">
        <v>1.97</v>
      </c>
      <c r="BL62">
        <v>0</v>
      </c>
      <c r="BM62">
        <v>0.17</v>
      </c>
      <c r="BN62">
        <v>2.34</v>
      </c>
      <c r="BO62">
        <v>3.77</v>
      </c>
      <c r="BP62">
        <v>0.26</v>
      </c>
      <c r="BQ62">
        <v>2.0099999999999998</v>
      </c>
      <c r="BR62">
        <v>2.19</v>
      </c>
      <c r="BS62">
        <v>1.65</v>
      </c>
      <c r="BT62">
        <v>2.9693719999999999</v>
      </c>
      <c r="BU62">
        <v>1.342031</v>
      </c>
      <c r="BV62">
        <v>2.4493299999999998</v>
      </c>
      <c r="BW62">
        <v>1.84965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4.2945000000000002</v>
      </c>
      <c r="CP62">
        <v>4.1165500000000002</v>
      </c>
      <c r="CQ62">
        <v>3.4356</v>
      </c>
      <c r="CR62">
        <v>0.85655999999999999</v>
      </c>
      <c r="CS62">
        <v>2.79379</v>
      </c>
      <c r="CT62">
        <v>0</v>
      </c>
      <c r="CU62">
        <v>0</v>
      </c>
      <c r="CV62">
        <v>0</v>
      </c>
      <c r="CW62">
        <v>0.99528000000000005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79.649892999999977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685.22619999999995</v>
      </c>
      <c r="L63">
        <v>656.3999</v>
      </c>
      <c r="M63">
        <v>72.72</v>
      </c>
      <c r="N63">
        <v>119.15625</v>
      </c>
      <c r="O63">
        <v>124.7899</v>
      </c>
      <c r="P63">
        <v>125.4</v>
      </c>
      <c r="Q63">
        <v>21.5626</v>
      </c>
      <c r="R63">
        <v>41.7316</v>
      </c>
      <c r="S63">
        <v>26.042400000000001</v>
      </c>
      <c r="T63">
        <v>0.56000000000000005</v>
      </c>
      <c r="U63">
        <v>279.18</v>
      </c>
      <c r="V63">
        <v>18.1401</v>
      </c>
      <c r="W63">
        <v>44.917999999999999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45.369599999999998</v>
      </c>
      <c r="AH63">
        <v>0</v>
      </c>
      <c r="AI63">
        <v>0</v>
      </c>
      <c r="AJ63">
        <v>0</v>
      </c>
      <c r="AK63">
        <v>55.23</v>
      </c>
      <c r="AL63">
        <v>2.5564</v>
      </c>
      <c r="AM63">
        <v>0</v>
      </c>
      <c r="AN63">
        <v>0.62687999999999999</v>
      </c>
      <c r="AO63">
        <v>0</v>
      </c>
      <c r="AP63">
        <v>0.51239999999999997</v>
      </c>
      <c r="AQ63">
        <v>32.603999999999999</v>
      </c>
      <c r="AR63">
        <v>3.3119999999999998</v>
      </c>
      <c r="AS63">
        <v>5.3807999999999998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79.649892999999977</v>
      </c>
      <c r="BA63">
        <f t="shared" si="1"/>
        <v>2559.8005229999994</v>
      </c>
      <c r="BB63">
        <v>60</v>
      </c>
      <c r="BD63">
        <v>5.34</v>
      </c>
      <c r="BE63">
        <v>1.92</v>
      </c>
      <c r="BF63">
        <v>2.25</v>
      </c>
      <c r="BG63">
        <v>1.79</v>
      </c>
      <c r="BH63">
        <v>6.3</v>
      </c>
      <c r="BI63">
        <v>1.33</v>
      </c>
      <c r="BJ63">
        <v>0.88</v>
      </c>
      <c r="BK63">
        <v>1.97</v>
      </c>
      <c r="BL63">
        <v>0</v>
      </c>
      <c r="BM63">
        <v>0.17</v>
      </c>
      <c r="BN63">
        <v>2.34</v>
      </c>
      <c r="BO63">
        <v>3.77</v>
      </c>
      <c r="BP63">
        <v>0.26</v>
      </c>
      <c r="BQ63">
        <v>2.0099999999999998</v>
      </c>
      <c r="BR63">
        <v>2.19</v>
      </c>
      <c r="BS63">
        <v>1.65</v>
      </c>
      <c r="BT63">
        <v>2.9693719999999999</v>
      </c>
      <c r="BU63">
        <v>1.342031</v>
      </c>
      <c r="BV63">
        <v>2.4493299999999998</v>
      </c>
      <c r="BW63">
        <v>1.84965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4.2945000000000002</v>
      </c>
      <c r="CP63">
        <v>4.1165500000000002</v>
      </c>
      <c r="CQ63">
        <v>3.4356</v>
      </c>
      <c r="CR63">
        <v>0.85655999999999999</v>
      </c>
      <c r="CS63">
        <v>2.79379</v>
      </c>
      <c r="CT63">
        <v>0</v>
      </c>
      <c r="CU63">
        <v>0</v>
      </c>
      <c r="CV63">
        <v>0</v>
      </c>
      <c r="CW63">
        <v>0.99528000000000005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79.649892999999977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685.22619999999995</v>
      </c>
      <c r="L64">
        <v>656.3999</v>
      </c>
      <c r="M64">
        <v>72.72</v>
      </c>
      <c r="N64">
        <v>119.15625</v>
      </c>
      <c r="O64">
        <v>124.7899</v>
      </c>
      <c r="P64">
        <v>125.4</v>
      </c>
      <c r="Q64">
        <v>21.5626</v>
      </c>
      <c r="R64">
        <v>41.7316</v>
      </c>
      <c r="S64">
        <v>26.042400000000001</v>
      </c>
      <c r="T64">
        <v>0.56000000000000005</v>
      </c>
      <c r="U64">
        <v>279.18</v>
      </c>
      <c r="V64">
        <v>18.1401</v>
      </c>
      <c r="W64">
        <v>44.917999999999999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45.369599999999998</v>
      </c>
      <c r="AH64">
        <v>0</v>
      </c>
      <c r="AI64">
        <v>0</v>
      </c>
      <c r="AJ64">
        <v>0</v>
      </c>
      <c r="AK64">
        <v>55.23</v>
      </c>
      <c r="AL64">
        <v>2.5564</v>
      </c>
      <c r="AM64">
        <v>0</v>
      </c>
      <c r="AN64">
        <v>0.62687999999999999</v>
      </c>
      <c r="AO64">
        <v>0</v>
      </c>
      <c r="AP64">
        <v>0.51239999999999997</v>
      </c>
      <c r="AQ64">
        <v>48.905999999999999</v>
      </c>
      <c r="AR64">
        <v>3.3119999999999998</v>
      </c>
      <c r="AS64">
        <v>5.3807999999999998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79.649892999999977</v>
      </c>
      <c r="BA64">
        <f t="shared" si="1"/>
        <v>2576.1025229999996</v>
      </c>
      <c r="BB64">
        <v>61</v>
      </c>
      <c r="BD64">
        <v>5.34</v>
      </c>
      <c r="BE64">
        <v>1.92</v>
      </c>
      <c r="BF64">
        <v>2.25</v>
      </c>
      <c r="BG64">
        <v>1.79</v>
      </c>
      <c r="BH64">
        <v>6.3</v>
      </c>
      <c r="BI64">
        <v>1.33</v>
      </c>
      <c r="BJ64">
        <v>0.88</v>
      </c>
      <c r="BK64">
        <v>1.97</v>
      </c>
      <c r="BL64">
        <v>0</v>
      </c>
      <c r="BM64">
        <v>0.17</v>
      </c>
      <c r="BN64">
        <v>2.34</v>
      </c>
      <c r="BO64">
        <v>3.77</v>
      </c>
      <c r="BP64">
        <v>0.26</v>
      </c>
      <c r="BQ64">
        <v>2.0099999999999998</v>
      </c>
      <c r="BR64">
        <v>2.19</v>
      </c>
      <c r="BS64">
        <v>1.65</v>
      </c>
      <c r="BT64">
        <v>2.9693719999999999</v>
      </c>
      <c r="BU64">
        <v>1.342031</v>
      </c>
      <c r="BV64">
        <v>2.4493299999999998</v>
      </c>
      <c r="BW64">
        <v>1.84965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4.2945000000000002</v>
      </c>
      <c r="CP64">
        <v>4.1165500000000002</v>
      </c>
      <c r="CQ64">
        <v>3.4356</v>
      </c>
      <c r="CR64">
        <v>0.85655999999999999</v>
      </c>
      <c r="CS64">
        <v>2.79379</v>
      </c>
      <c r="CT64">
        <v>0</v>
      </c>
      <c r="CU64">
        <v>0</v>
      </c>
      <c r="CV64">
        <v>0</v>
      </c>
      <c r="CW64">
        <v>0.99528000000000005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79.649892999999977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10</v>
      </c>
      <c r="G65">
        <v>0</v>
      </c>
      <c r="H65">
        <v>0</v>
      </c>
      <c r="I65">
        <v>0</v>
      </c>
      <c r="J65">
        <v>0</v>
      </c>
      <c r="K65">
        <v>685.22619999999995</v>
      </c>
      <c r="L65">
        <v>656.3999</v>
      </c>
      <c r="M65">
        <v>72.72</v>
      </c>
      <c r="N65">
        <v>119.15625</v>
      </c>
      <c r="O65">
        <v>124.7899</v>
      </c>
      <c r="P65">
        <v>125.4</v>
      </c>
      <c r="Q65">
        <v>21.5626</v>
      </c>
      <c r="R65">
        <v>41.7316</v>
      </c>
      <c r="S65">
        <v>26.042400000000001</v>
      </c>
      <c r="T65">
        <v>0.56000000000000005</v>
      </c>
      <c r="U65">
        <v>279.18</v>
      </c>
      <c r="V65">
        <v>18.1401</v>
      </c>
      <c r="W65">
        <v>44.917999999999999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18.288</v>
      </c>
      <c r="AG65">
        <v>45.369599999999998</v>
      </c>
      <c r="AH65">
        <v>0</v>
      </c>
      <c r="AI65">
        <v>0</v>
      </c>
      <c r="AJ65">
        <v>0</v>
      </c>
      <c r="AK65">
        <v>55.23</v>
      </c>
      <c r="AL65">
        <v>12.782</v>
      </c>
      <c r="AM65">
        <v>0</v>
      </c>
      <c r="AN65">
        <v>0.62687999999999999</v>
      </c>
      <c r="AO65">
        <v>0</v>
      </c>
      <c r="AP65">
        <v>1.1529</v>
      </c>
      <c r="AQ65">
        <v>48.905999999999999</v>
      </c>
      <c r="AR65">
        <v>3.3119999999999998</v>
      </c>
      <c r="AS65">
        <v>5.3807999999999998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79.639102999999992</v>
      </c>
      <c r="BA65">
        <f t="shared" si="1"/>
        <v>2606.1018330000002</v>
      </c>
      <c r="BB65">
        <v>62</v>
      </c>
      <c r="BD65">
        <v>5.34</v>
      </c>
      <c r="BE65">
        <v>1.92</v>
      </c>
      <c r="BF65">
        <v>2.25</v>
      </c>
      <c r="BG65">
        <v>1.79</v>
      </c>
      <c r="BH65">
        <v>6.3</v>
      </c>
      <c r="BI65">
        <v>1.33</v>
      </c>
      <c r="BJ65">
        <v>0.88</v>
      </c>
      <c r="BK65">
        <v>1.97</v>
      </c>
      <c r="BL65">
        <v>0</v>
      </c>
      <c r="BM65">
        <v>0.17</v>
      </c>
      <c r="BN65">
        <v>2.34</v>
      </c>
      <c r="BO65">
        <v>3.77</v>
      </c>
      <c r="BP65">
        <v>0.26</v>
      </c>
      <c r="BQ65">
        <v>2.0099999999999998</v>
      </c>
      <c r="BR65">
        <v>2.19</v>
      </c>
      <c r="BS65">
        <v>1.65</v>
      </c>
      <c r="BT65">
        <v>2.9693719999999999</v>
      </c>
      <c r="BU65">
        <v>1.342031</v>
      </c>
      <c r="BV65">
        <v>2.4385400000000002</v>
      </c>
      <c r="BW65">
        <v>1.84965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4.2945000000000002</v>
      </c>
      <c r="CP65">
        <v>4.1165500000000002</v>
      </c>
      <c r="CQ65">
        <v>3.4356</v>
      </c>
      <c r="CR65">
        <v>0.85655999999999999</v>
      </c>
      <c r="CS65">
        <v>2.79379</v>
      </c>
      <c r="CT65">
        <v>0</v>
      </c>
      <c r="CU65">
        <v>0</v>
      </c>
      <c r="CV65">
        <v>0</v>
      </c>
      <c r="CW65">
        <v>0.99528000000000005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79.639102999999992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10</v>
      </c>
      <c r="G66">
        <v>0</v>
      </c>
      <c r="H66">
        <v>0</v>
      </c>
      <c r="I66">
        <v>0</v>
      </c>
      <c r="J66">
        <v>0</v>
      </c>
      <c r="K66">
        <v>685.22619999999995</v>
      </c>
      <c r="L66">
        <v>656.3999</v>
      </c>
      <c r="M66">
        <v>72.72</v>
      </c>
      <c r="N66">
        <v>119.15625</v>
      </c>
      <c r="O66">
        <v>124.7899</v>
      </c>
      <c r="P66">
        <v>125.4</v>
      </c>
      <c r="Q66">
        <v>21.5626</v>
      </c>
      <c r="R66">
        <v>41.7316</v>
      </c>
      <c r="S66">
        <v>26.042400000000001</v>
      </c>
      <c r="T66">
        <v>0.56000000000000005</v>
      </c>
      <c r="U66">
        <v>279.18</v>
      </c>
      <c r="V66">
        <v>18.1401</v>
      </c>
      <c r="W66">
        <v>44.917999999999999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18.288</v>
      </c>
      <c r="AG66">
        <v>45.369599999999998</v>
      </c>
      <c r="AH66">
        <v>0</v>
      </c>
      <c r="AI66">
        <v>0</v>
      </c>
      <c r="AJ66">
        <v>0</v>
      </c>
      <c r="AK66">
        <v>55.23</v>
      </c>
      <c r="AL66">
        <v>40.088999999999999</v>
      </c>
      <c r="AM66">
        <v>0</v>
      </c>
      <c r="AN66">
        <v>0.62687999999999999</v>
      </c>
      <c r="AO66">
        <v>0</v>
      </c>
      <c r="AP66">
        <v>1.1529</v>
      </c>
      <c r="AQ66">
        <v>48.905999999999999</v>
      </c>
      <c r="AR66">
        <v>3.3119999999999998</v>
      </c>
      <c r="AS66">
        <v>5.3807999999999998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79.639102999999992</v>
      </c>
      <c r="BA66">
        <f t="shared" si="1"/>
        <v>2633.408833</v>
      </c>
      <c r="BB66">
        <v>63</v>
      </c>
      <c r="BD66">
        <v>5.34</v>
      </c>
      <c r="BE66">
        <v>1.92</v>
      </c>
      <c r="BF66">
        <v>2.25</v>
      </c>
      <c r="BG66">
        <v>1.79</v>
      </c>
      <c r="BH66">
        <v>6.3</v>
      </c>
      <c r="BI66">
        <v>1.33</v>
      </c>
      <c r="BJ66">
        <v>0.88</v>
      </c>
      <c r="BK66">
        <v>1.97</v>
      </c>
      <c r="BL66">
        <v>0</v>
      </c>
      <c r="BM66">
        <v>0.17</v>
      </c>
      <c r="BN66">
        <v>2.34</v>
      </c>
      <c r="BO66">
        <v>3.77</v>
      </c>
      <c r="BP66">
        <v>0.26</v>
      </c>
      <c r="BQ66">
        <v>2.0099999999999998</v>
      </c>
      <c r="BR66">
        <v>2.19</v>
      </c>
      <c r="BS66">
        <v>1.65</v>
      </c>
      <c r="BT66">
        <v>2.9693719999999999</v>
      </c>
      <c r="BU66">
        <v>1.342031</v>
      </c>
      <c r="BV66">
        <v>2.4385400000000002</v>
      </c>
      <c r="BW66">
        <v>1.84965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4.2945000000000002</v>
      </c>
      <c r="CP66">
        <v>4.1165500000000002</v>
      </c>
      <c r="CQ66">
        <v>3.4356</v>
      </c>
      <c r="CR66">
        <v>0.85655999999999999</v>
      </c>
      <c r="CS66">
        <v>2.79379</v>
      </c>
      <c r="CT66">
        <v>0</v>
      </c>
      <c r="CU66">
        <v>0</v>
      </c>
      <c r="CV66">
        <v>0</v>
      </c>
      <c r="CW66">
        <v>0.99528000000000005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79.639102999999992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10</v>
      </c>
      <c r="G67">
        <v>0</v>
      </c>
      <c r="H67">
        <v>0</v>
      </c>
      <c r="I67">
        <v>0</v>
      </c>
      <c r="J67">
        <v>0</v>
      </c>
      <c r="K67">
        <v>685.22619999999995</v>
      </c>
      <c r="L67">
        <v>656.3999</v>
      </c>
      <c r="M67">
        <v>79.160579999999996</v>
      </c>
      <c r="N67">
        <v>119.15625</v>
      </c>
      <c r="O67">
        <v>124.7899</v>
      </c>
      <c r="P67">
        <v>125.4</v>
      </c>
      <c r="Q67">
        <v>21.5626</v>
      </c>
      <c r="R67">
        <v>41.7316</v>
      </c>
      <c r="S67">
        <v>26.042400000000001</v>
      </c>
      <c r="T67">
        <v>0.56000000000000005</v>
      </c>
      <c r="U67">
        <v>279.18</v>
      </c>
      <c r="V67">
        <v>18.1401</v>
      </c>
      <c r="W67">
        <v>44.917999999999999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18.288</v>
      </c>
      <c r="AG67">
        <v>45.369599999999998</v>
      </c>
      <c r="AH67">
        <v>20.516999999999999</v>
      </c>
      <c r="AI67">
        <v>0</v>
      </c>
      <c r="AJ67">
        <v>0</v>
      </c>
      <c r="AK67">
        <v>55.23</v>
      </c>
      <c r="AL67">
        <v>40.088999999999999</v>
      </c>
      <c r="AM67">
        <v>0</v>
      </c>
      <c r="AN67">
        <v>0.62687999999999999</v>
      </c>
      <c r="AO67">
        <v>0</v>
      </c>
      <c r="AP67">
        <v>4.3554000000000004</v>
      </c>
      <c r="AQ67">
        <v>48.905999999999999</v>
      </c>
      <c r="AR67">
        <v>3.3119999999999998</v>
      </c>
      <c r="AS67">
        <v>5.3807999999999998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79.82973699999998</v>
      </c>
      <c r="BA67">
        <f t="shared" si="1"/>
        <v>2663.7595469999997</v>
      </c>
      <c r="BB67">
        <v>64</v>
      </c>
      <c r="BD67">
        <v>5.34</v>
      </c>
      <c r="BE67">
        <v>1.92</v>
      </c>
      <c r="BF67">
        <v>2.25</v>
      </c>
      <c r="BG67">
        <v>1.79</v>
      </c>
      <c r="BH67">
        <v>6.3</v>
      </c>
      <c r="BI67">
        <v>1.33</v>
      </c>
      <c r="BJ67">
        <v>0.88</v>
      </c>
      <c r="BK67">
        <v>1.97</v>
      </c>
      <c r="BL67">
        <v>0</v>
      </c>
      <c r="BM67">
        <v>0.17</v>
      </c>
      <c r="BN67">
        <v>2.34</v>
      </c>
      <c r="BO67">
        <v>3.77</v>
      </c>
      <c r="BP67">
        <v>0.26</v>
      </c>
      <c r="BQ67">
        <v>2.0099999999999998</v>
      </c>
      <c r="BR67">
        <v>2.19</v>
      </c>
      <c r="BS67">
        <v>1.65</v>
      </c>
      <c r="BT67">
        <v>2.9693719999999999</v>
      </c>
      <c r="BU67">
        <v>1.342031</v>
      </c>
      <c r="BV67">
        <v>2.4385400000000002</v>
      </c>
      <c r="BW67">
        <v>1.9282840000000001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4.2945000000000002</v>
      </c>
      <c r="CP67">
        <v>4.1165500000000002</v>
      </c>
      <c r="CQ67">
        <v>3.4356</v>
      </c>
      <c r="CR67">
        <v>0.85655999999999999</v>
      </c>
      <c r="CS67">
        <v>2.79379</v>
      </c>
      <c r="CT67">
        <v>0</v>
      </c>
      <c r="CU67">
        <v>0</v>
      </c>
      <c r="CV67">
        <v>0.112</v>
      </c>
      <c r="CW67">
        <v>0.99528000000000005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79.82973699999998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10</v>
      </c>
      <c r="G68">
        <v>0</v>
      </c>
      <c r="H68">
        <v>0</v>
      </c>
      <c r="I68">
        <v>0</v>
      </c>
      <c r="J68">
        <v>0</v>
      </c>
      <c r="K68">
        <v>685.22619999999995</v>
      </c>
      <c r="L68">
        <v>656.3999</v>
      </c>
      <c r="M68">
        <v>89.153783000000004</v>
      </c>
      <c r="N68">
        <v>119.15625</v>
      </c>
      <c r="O68">
        <v>124.7899</v>
      </c>
      <c r="P68">
        <v>125.4</v>
      </c>
      <c r="Q68">
        <v>21.5626</v>
      </c>
      <c r="R68">
        <v>41.7316</v>
      </c>
      <c r="S68">
        <v>26.042400000000001</v>
      </c>
      <c r="T68">
        <v>0.56000000000000005</v>
      </c>
      <c r="U68">
        <v>279.18</v>
      </c>
      <c r="V68">
        <v>18.1401</v>
      </c>
      <c r="W68">
        <v>44.917999999999999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18.288</v>
      </c>
      <c r="AG68">
        <v>45.369599999999998</v>
      </c>
      <c r="AH68">
        <v>48.263800000000003</v>
      </c>
      <c r="AI68">
        <v>0</v>
      </c>
      <c r="AJ68">
        <v>0</v>
      </c>
      <c r="AK68">
        <v>55.23</v>
      </c>
      <c r="AL68">
        <v>40.088999999999999</v>
      </c>
      <c r="AM68">
        <v>0</v>
      </c>
      <c r="AN68">
        <v>0.62687999999999999</v>
      </c>
      <c r="AO68">
        <v>0</v>
      </c>
      <c r="AP68">
        <v>4.3554000000000004</v>
      </c>
      <c r="AQ68">
        <v>65.207999999999998</v>
      </c>
      <c r="AR68">
        <v>3.3119999999999998</v>
      </c>
      <c r="AS68">
        <v>5.3807999999999998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80.118507999999991</v>
      </c>
      <c r="BA68">
        <f t="shared" ref="BA68:BA99" si="4">SUM(B68:AZ68)</f>
        <v>2718.0903210000001</v>
      </c>
      <c r="BB68">
        <v>65</v>
      </c>
      <c r="BD68">
        <v>5.34</v>
      </c>
      <c r="BE68">
        <v>1.92</v>
      </c>
      <c r="BF68">
        <v>2.25</v>
      </c>
      <c r="BG68">
        <v>1.79</v>
      </c>
      <c r="BH68">
        <v>6.3</v>
      </c>
      <c r="BI68">
        <v>1.33</v>
      </c>
      <c r="BJ68">
        <v>0.88</v>
      </c>
      <c r="BK68">
        <v>1.97</v>
      </c>
      <c r="BL68">
        <v>0</v>
      </c>
      <c r="BM68">
        <v>0.17</v>
      </c>
      <c r="BN68">
        <v>2.34</v>
      </c>
      <c r="BO68">
        <v>3.77</v>
      </c>
      <c r="BP68">
        <v>0.26</v>
      </c>
      <c r="BQ68">
        <v>2.0099999999999998</v>
      </c>
      <c r="BR68">
        <v>2.19</v>
      </c>
      <c r="BS68">
        <v>1.65</v>
      </c>
      <c r="BT68">
        <v>2.9693719999999999</v>
      </c>
      <c r="BU68">
        <v>1.342031</v>
      </c>
      <c r="BV68">
        <v>2.4385400000000002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4.2945000000000002</v>
      </c>
      <c r="CP68">
        <v>4.1165500000000002</v>
      </c>
      <c r="CQ68">
        <v>3.4356</v>
      </c>
      <c r="CR68">
        <v>0.85655999999999999</v>
      </c>
      <c r="CS68">
        <v>2.79379</v>
      </c>
      <c r="CT68">
        <v>0</v>
      </c>
      <c r="CU68">
        <v>0</v>
      </c>
      <c r="CV68">
        <v>0.38640000000000002</v>
      </c>
      <c r="CW68">
        <v>0.99528000000000005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80.118507999999991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10</v>
      </c>
      <c r="G69">
        <v>0</v>
      </c>
      <c r="H69">
        <v>0</v>
      </c>
      <c r="I69">
        <v>0</v>
      </c>
      <c r="J69">
        <v>0</v>
      </c>
      <c r="K69">
        <v>685.22619999999995</v>
      </c>
      <c r="L69">
        <v>656.3999</v>
      </c>
      <c r="M69">
        <v>92.92</v>
      </c>
      <c r="N69">
        <v>119.15625</v>
      </c>
      <c r="O69">
        <v>124.7899</v>
      </c>
      <c r="P69">
        <v>125.4</v>
      </c>
      <c r="Q69">
        <v>21.938279999999999</v>
      </c>
      <c r="R69">
        <v>41.7316</v>
      </c>
      <c r="S69">
        <v>26.042400000000001</v>
      </c>
      <c r="T69">
        <v>0.56000000000000005</v>
      </c>
      <c r="U69">
        <v>279.18</v>
      </c>
      <c r="V69">
        <v>18.1401</v>
      </c>
      <c r="W69">
        <v>44.917999999999999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8.8855000000000004</v>
      </c>
      <c r="AE69">
        <v>0</v>
      </c>
      <c r="AF69">
        <v>18.288</v>
      </c>
      <c r="AG69">
        <v>45.369599999999998</v>
      </c>
      <c r="AH69">
        <v>48.263800000000003</v>
      </c>
      <c r="AI69">
        <v>0</v>
      </c>
      <c r="AJ69">
        <v>0</v>
      </c>
      <c r="AK69">
        <v>55.23</v>
      </c>
      <c r="AL69">
        <v>40.088999999999999</v>
      </c>
      <c r="AM69">
        <v>0</v>
      </c>
      <c r="AN69">
        <v>0.62687999999999999</v>
      </c>
      <c r="AO69">
        <v>0</v>
      </c>
      <c r="AP69">
        <v>4.3554000000000004</v>
      </c>
      <c r="AQ69">
        <v>65.207999999999998</v>
      </c>
      <c r="AR69">
        <v>3.3119999999999998</v>
      </c>
      <c r="AS69">
        <v>5.3807999999999998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80.534307999999996</v>
      </c>
      <c r="BA69">
        <f t="shared" si="4"/>
        <v>2731.5335180000002</v>
      </c>
      <c r="BB69">
        <v>66</v>
      </c>
      <c r="BD69">
        <v>5.34</v>
      </c>
      <c r="BE69">
        <v>1.92</v>
      </c>
      <c r="BF69">
        <v>2.25</v>
      </c>
      <c r="BG69">
        <v>1.79</v>
      </c>
      <c r="BH69">
        <v>6.3</v>
      </c>
      <c r="BI69">
        <v>1.33</v>
      </c>
      <c r="BJ69">
        <v>0.88</v>
      </c>
      <c r="BK69">
        <v>1.97</v>
      </c>
      <c r="BL69">
        <v>0</v>
      </c>
      <c r="BM69">
        <v>0.17</v>
      </c>
      <c r="BN69">
        <v>2.34</v>
      </c>
      <c r="BO69">
        <v>3.77</v>
      </c>
      <c r="BP69">
        <v>0.26</v>
      </c>
      <c r="BQ69">
        <v>2.0099999999999998</v>
      </c>
      <c r="BR69">
        <v>2.19</v>
      </c>
      <c r="BS69">
        <v>1.65</v>
      </c>
      <c r="BT69">
        <v>2.9693719999999999</v>
      </c>
      <c r="BU69">
        <v>1.342031</v>
      </c>
      <c r="BV69">
        <v>2.4385400000000002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4.2945000000000002</v>
      </c>
      <c r="CP69">
        <v>4.1165500000000002</v>
      </c>
      <c r="CQ69">
        <v>3.4356</v>
      </c>
      <c r="CR69">
        <v>0.85655999999999999</v>
      </c>
      <c r="CS69">
        <v>2.79379</v>
      </c>
      <c r="CT69">
        <v>0</v>
      </c>
      <c r="CU69">
        <v>0.4158</v>
      </c>
      <c r="CV69">
        <v>0.38640000000000002</v>
      </c>
      <c r="CW69">
        <v>0.99528000000000005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80.534307999999996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10</v>
      </c>
      <c r="G70">
        <v>0</v>
      </c>
      <c r="H70">
        <v>0</v>
      </c>
      <c r="I70">
        <v>0</v>
      </c>
      <c r="J70">
        <v>0</v>
      </c>
      <c r="K70">
        <v>685.22619999999995</v>
      </c>
      <c r="L70">
        <v>656.3999</v>
      </c>
      <c r="M70">
        <v>92.92</v>
      </c>
      <c r="N70">
        <v>119.15625</v>
      </c>
      <c r="O70">
        <v>124.7899</v>
      </c>
      <c r="P70">
        <v>125.4</v>
      </c>
      <c r="Q70">
        <v>21.938279999999999</v>
      </c>
      <c r="R70">
        <v>41.7316</v>
      </c>
      <c r="S70">
        <v>26.042400000000001</v>
      </c>
      <c r="T70">
        <v>0.56000000000000005</v>
      </c>
      <c r="U70">
        <v>279.18</v>
      </c>
      <c r="V70">
        <v>18.1401</v>
      </c>
      <c r="W70">
        <v>44.917999999999999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10.02744</v>
      </c>
      <c r="AD70">
        <v>8.8855000000000004</v>
      </c>
      <c r="AE70">
        <v>17.011199999999999</v>
      </c>
      <c r="AF70">
        <v>18.288</v>
      </c>
      <c r="AG70">
        <v>45.369599999999998</v>
      </c>
      <c r="AH70">
        <v>72.395700000000005</v>
      </c>
      <c r="AI70">
        <v>0</v>
      </c>
      <c r="AJ70">
        <v>0</v>
      </c>
      <c r="AK70">
        <v>55.23</v>
      </c>
      <c r="AL70">
        <v>12.782</v>
      </c>
      <c r="AM70">
        <v>0</v>
      </c>
      <c r="AN70">
        <v>0.62687999999999999</v>
      </c>
      <c r="AO70">
        <v>0</v>
      </c>
      <c r="AP70">
        <v>4.3554000000000004</v>
      </c>
      <c r="AQ70">
        <v>65.207999999999998</v>
      </c>
      <c r="AR70">
        <v>3.3119999999999998</v>
      </c>
      <c r="AS70">
        <v>5.3807999999999998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81.212307999999993</v>
      </c>
      <c r="BA70">
        <f t="shared" si="4"/>
        <v>2756.0750580000004</v>
      </c>
      <c r="BB70">
        <v>67</v>
      </c>
      <c r="BD70">
        <v>5.34</v>
      </c>
      <c r="BE70">
        <v>1.92</v>
      </c>
      <c r="BF70">
        <v>2.25</v>
      </c>
      <c r="BG70">
        <v>1.79</v>
      </c>
      <c r="BH70">
        <v>6.3</v>
      </c>
      <c r="BI70">
        <v>1.33</v>
      </c>
      <c r="BJ70">
        <v>0.88</v>
      </c>
      <c r="BK70">
        <v>1.97</v>
      </c>
      <c r="BL70">
        <v>0</v>
      </c>
      <c r="BM70">
        <v>0.17</v>
      </c>
      <c r="BN70">
        <v>2.34</v>
      </c>
      <c r="BO70">
        <v>3.77</v>
      </c>
      <c r="BP70">
        <v>0.26</v>
      </c>
      <c r="BQ70">
        <v>2.0099999999999998</v>
      </c>
      <c r="BR70">
        <v>2.19</v>
      </c>
      <c r="BS70">
        <v>1.65</v>
      </c>
      <c r="BT70">
        <v>2.9693719999999999</v>
      </c>
      <c r="BU70">
        <v>1.342031</v>
      </c>
      <c r="BV70">
        <v>2.4385400000000002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4.2945000000000002</v>
      </c>
      <c r="CP70">
        <v>4.1165500000000002</v>
      </c>
      <c r="CQ70">
        <v>3.4356</v>
      </c>
      <c r="CR70">
        <v>0.85655999999999999</v>
      </c>
      <c r="CS70">
        <v>2.79379</v>
      </c>
      <c r="CT70">
        <v>6.9000000000000006E-2</v>
      </c>
      <c r="CU70">
        <v>0.83160000000000001</v>
      </c>
      <c r="CV70">
        <v>0.5796</v>
      </c>
      <c r="CW70">
        <v>0.99528000000000005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81.212307999999993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10</v>
      </c>
      <c r="G71">
        <v>0</v>
      </c>
      <c r="H71">
        <v>0</v>
      </c>
      <c r="I71">
        <v>0</v>
      </c>
      <c r="J71">
        <v>0</v>
      </c>
      <c r="K71">
        <v>685.22619999999995</v>
      </c>
      <c r="L71">
        <v>656.3999</v>
      </c>
      <c r="M71">
        <v>92.92</v>
      </c>
      <c r="N71">
        <v>119.15625</v>
      </c>
      <c r="O71">
        <v>124.7899</v>
      </c>
      <c r="P71">
        <v>125.4</v>
      </c>
      <c r="Q71">
        <v>21.938279999999999</v>
      </c>
      <c r="R71">
        <v>41.7316</v>
      </c>
      <c r="S71">
        <v>26.042400000000001</v>
      </c>
      <c r="T71">
        <v>0.56000000000000005</v>
      </c>
      <c r="U71">
        <v>279.18</v>
      </c>
      <c r="V71">
        <v>18.1401</v>
      </c>
      <c r="W71">
        <v>44.917999999999999</v>
      </c>
      <c r="X71">
        <v>98.34</v>
      </c>
      <c r="Y71">
        <v>0</v>
      </c>
      <c r="Z71">
        <v>1.1000000000000001</v>
      </c>
      <c r="AA71">
        <v>3.7919999999999998</v>
      </c>
      <c r="AB71">
        <v>2.7759999999999998</v>
      </c>
      <c r="AC71">
        <v>10.02744</v>
      </c>
      <c r="AD71">
        <v>18.864599999999999</v>
      </c>
      <c r="AE71">
        <v>34.022399999999998</v>
      </c>
      <c r="AF71">
        <v>27.431999999999999</v>
      </c>
      <c r="AG71">
        <v>45.369599999999998</v>
      </c>
      <c r="AH71">
        <v>96.527600000000007</v>
      </c>
      <c r="AI71">
        <v>0</v>
      </c>
      <c r="AJ71">
        <v>0</v>
      </c>
      <c r="AK71">
        <v>55.23</v>
      </c>
      <c r="AL71">
        <v>2.5564</v>
      </c>
      <c r="AM71">
        <v>2.758</v>
      </c>
      <c r="AN71">
        <v>0.60729</v>
      </c>
      <c r="AO71">
        <v>0</v>
      </c>
      <c r="AP71">
        <v>4.3554000000000004</v>
      </c>
      <c r="AQ71">
        <v>65.207999999999998</v>
      </c>
      <c r="AR71">
        <v>3.3119999999999998</v>
      </c>
      <c r="AS71">
        <v>5.3807999999999998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81.836435999999992</v>
      </c>
      <c r="BA71">
        <f t="shared" si="4"/>
        <v>2817.1461959999992</v>
      </c>
      <c r="BB71">
        <v>68</v>
      </c>
      <c r="BD71">
        <v>5.34</v>
      </c>
      <c r="BE71">
        <v>1.92</v>
      </c>
      <c r="BF71">
        <v>2.25</v>
      </c>
      <c r="BG71">
        <v>1.79</v>
      </c>
      <c r="BH71">
        <v>6.3</v>
      </c>
      <c r="BI71">
        <v>1.33</v>
      </c>
      <c r="BJ71">
        <v>0.88</v>
      </c>
      <c r="BK71">
        <v>1.97</v>
      </c>
      <c r="BL71">
        <v>0</v>
      </c>
      <c r="BM71">
        <v>0.17</v>
      </c>
      <c r="BN71">
        <v>2.34</v>
      </c>
      <c r="BO71">
        <v>3.77</v>
      </c>
      <c r="BP71">
        <v>0.26</v>
      </c>
      <c r="BQ71">
        <v>2.0099999999999998</v>
      </c>
      <c r="BR71">
        <v>2.19</v>
      </c>
      <c r="BS71">
        <v>1.65</v>
      </c>
      <c r="BT71">
        <v>2.9693719999999999</v>
      </c>
      <c r="BU71">
        <v>1.342031</v>
      </c>
      <c r="BV71">
        <v>2.4385400000000002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4.2945000000000002</v>
      </c>
      <c r="CP71">
        <v>4.1165500000000002</v>
      </c>
      <c r="CQ71">
        <v>3.4356</v>
      </c>
      <c r="CR71">
        <v>0.85655999999999999</v>
      </c>
      <c r="CS71">
        <v>2.79379</v>
      </c>
      <c r="CT71">
        <v>0.49992799999999998</v>
      </c>
      <c r="CU71">
        <v>0.83160000000000001</v>
      </c>
      <c r="CV71">
        <v>0.77280000000000004</v>
      </c>
      <c r="CW71">
        <v>0.99528000000000005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81.836435999999992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10</v>
      </c>
      <c r="G72">
        <v>0</v>
      </c>
      <c r="H72">
        <v>0</v>
      </c>
      <c r="I72">
        <v>0</v>
      </c>
      <c r="J72">
        <v>0</v>
      </c>
      <c r="K72">
        <v>685.22619999999995</v>
      </c>
      <c r="L72">
        <v>656.3999</v>
      </c>
      <c r="M72">
        <v>92.92</v>
      </c>
      <c r="N72">
        <v>119.15625</v>
      </c>
      <c r="O72">
        <v>124.7899</v>
      </c>
      <c r="P72">
        <v>125.4</v>
      </c>
      <c r="Q72">
        <v>21.938279999999999</v>
      </c>
      <c r="R72">
        <v>41.7316</v>
      </c>
      <c r="S72">
        <v>26.042400000000001</v>
      </c>
      <c r="T72">
        <v>0.56000000000000005</v>
      </c>
      <c r="U72">
        <v>279.18</v>
      </c>
      <c r="V72">
        <v>18.1401</v>
      </c>
      <c r="W72">
        <v>44.917999999999999</v>
      </c>
      <c r="X72">
        <v>98.34</v>
      </c>
      <c r="Y72">
        <v>0</v>
      </c>
      <c r="Z72">
        <v>7.15</v>
      </c>
      <c r="AA72">
        <v>17.774999999999999</v>
      </c>
      <c r="AB72">
        <v>13.602399999999999</v>
      </c>
      <c r="AC72">
        <v>20.074670999999999</v>
      </c>
      <c r="AD72">
        <v>28.296900000000001</v>
      </c>
      <c r="AE72">
        <v>34.022399999999998</v>
      </c>
      <c r="AF72">
        <v>27.431999999999999</v>
      </c>
      <c r="AG72">
        <v>45.369599999999998</v>
      </c>
      <c r="AH72">
        <v>120.65949999999999</v>
      </c>
      <c r="AI72">
        <v>3.9569999999999999</v>
      </c>
      <c r="AJ72">
        <v>0</v>
      </c>
      <c r="AK72">
        <v>55.23</v>
      </c>
      <c r="AL72">
        <v>2.5564</v>
      </c>
      <c r="AM72">
        <v>5.1022999999999996</v>
      </c>
      <c r="AN72">
        <v>0.60729</v>
      </c>
      <c r="AO72">
        <v>0</v>
      </c>
      <c r="AP72">
        <v>4.3554000000000004</v>
      </c>
      <c r="AQ72">
        <v>65.207999999999998</v>
      </c>
      <c r="AR72">
        <v>3.3119999999999998</v>
      </c>
      <c r="AS72">
        <v>5.3807999999999998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82.344635999999994</v>
      </c>
      <c r="BA72">
        <f t="shared" si="4"/>
        <v>2898.4265270000001</v>
      </c>
      <c r="BB72">
        <v>69</v>
      </c>
      <c r="BD72">
        <v>5.34</v>
      </c>
      <c r="BE72">
        <v>1.92</v>
      </c>
      <c r="BF72">
        <v>2.25</v>
      </c>
      <c r="BG72">
        <v>1.79</v>
      </c>
      <c r="BH72">
        <v>6.3</v>
      </c>
      <c r="BI72">
        <v>1.33</v>
      </c>
      <c r="BJ72">
        <v>0.88</v>
      </c>
      <c r="BK72">
        <v>1.97</v>
      </c>
      <c r="BL72">
        <v>0</v>
      </c>
      <c r="BM72">
        <v>0.17</v>
      </c>
      <c r="BN72">
        <v>2.34</v>
      </c>
      <c r="BO72">
        <v>3.77</v>
      </c>
      <c r="BP72">
        <v>0.26</v>
      </c>
      <c r="BQ72">
        <v>2.0099999999999998</v>
      </c>
      <c r="BR72">
        <v>2.19</v>
      </c>
      <c r="BS72">
        <v>1.65</v>
      </c>
      <c r="BT72">
        <v>2.9693719999999999</v>
      </c>
      <c r="BU72">
        <v>1.342031</v>
      </c>
      <c r="BV72">
        <v>2.4385400000000002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4.2945000000000002</v>
      </c>
      <c r="CP72">
        <v>4.1165500000000002</v>
      </c>
      <c r="CQ72">
        <v>3.4356</v>
      </c>
      <c r="CR72">
        <v>0.85655999999999999</v>
      </c>
      <c r="CS72">
        <v>2.79379</v>
      </c>
      <c r="CT72">
        <v>0.49992799999999998</v>
      </c>
      <c r="CU72">
        <v>1.1466000000000001</v>
      </c>
      <c r="CV72">
        <v>0.96599999999999997</v>
      </c>
      <c r="CW72">
        <v>0.99528000000000005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82.344635999999994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10</v>
      </c>
      <c r="G73">
        <v>0</v>
      </c>
      <c r="H73">
        <v>0</v>
      </c>
      <c r="I73">
        <v>0</v>
      </c>
      <c r="J73">
        <v>0</v>
      </c>
      <c r="K73">
        <v>685.22619999999995</v>
      </c>
      <c r="L73">
        <v>656.3999</v>
      </c>
      <c r="M73">
        <v>92.92</v>
      </c>
      <c r="N73">
        <v>119.15625</v>
      </c>
      <c r="O73">
        <v>124.7899</v>
      </c>
      <c r="P73">
        <v>125.4</v>
      </c>
      <c r="Q73">
        <v>21.938279999999999</v>
      </c>
      <c r="R73">
        <v>40.716000000000001</v>
      </c>
      <c r="S73">
        <v>26.042400000000001</v>
      </c>
      <c r="T73">
        <v>0.56000000000000005</v>
      </c>
      <c r="U73">
        <v>279.18</v>
      </c>
      <c r="V73">
        <v>18.1401</v>
      </c>
      <c r="W73">
        <v>44.917999999999999</v>
      </c>
      <c r="X73">
        <v>98.34</v>
      </c>
      <c r="Y73">
        <v>0</v>
      </c>
      <c r="Z73">
        <v>13.1076</v>
      </c>
      <c r="AA73">
        <v>28.09872</v>
      </c>
      <c r="AB73">
        <v>27.426880000000001</v>
      </c>
      <c r="AC73">
        <v>20.054880000000001</v>
      </c>
      <c r="AD73">
        <v>28.296900000000001</v>
      </c>
      <c r="AE73">
        <v>51.166499999999999</v>
      </c>
      <c r="AF73">
        <v>30.784800000000001</v>
      </c>
      <c r="AG73">
        <v>45.369599999999998</v>
      </c>
      <c r="AH73">
        <v>144.79140000000001</v>
      </c>
      <c r="AI73">
        <v>17.146999999999998</v>
      </c>
      <c r="AJ73">
        <v>0</v>
      </c>
      <c r="AK73">
        <v>55.23</v>
      </c>
      <c r="AL73">
        <v>2.5564</v>
      </c>
      <c r="AM73">
        <v>9.6530000000000005</v>
      </c>
      <c r="AN73">
        <v>0.60729</v>
      </c>
      <c r="AO73">
        <v>0</v>
      </c>
      <c r="AP73">
        <v>1.5371999999999999</v>
      </c>
      <c r="AQ73">
        <v>65.207999999999998</v>
      </c>
      <c r="AR73">
        <v>3.3119999999999998</v>
      </c>
      <c r="AS73">
        <v>5.3807999999999998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82.621835999999988</v>
      </c>
      <c r="BA73">
        <f t="shared" si="4"/>
        <v>2987.3254359999996</v>
      </c>
      <c r="BB73">
        <v>70</v>
      </c>
      <c r="BD73">
        <v>5.34</v>
      </c>
      <c r="BE73">
        <v>1.92</v>
      </c>
      <c r="BF73">
        <v>2.25</v>
      </c>
      <c r="BG73">
        <v>1.79</v>
      </c>
      <c r="BH73">
        <v>6.3</v>
      </c>
      <c r="BI73">
        <v>1.33</v>
      </c>
      <c r="BJ73">
        <v>0.88</v>
      </c>
      <c r="BK73">
        <v>1.97</v>
      </c>
      <c r="BL73">
        <v>0</v>
      </c>
      <c r="BM73">
        <v>0.17</v>
      </c>
      <c r="BN73">
        <v>2.34</v>
      </c>
      <c r="BO73">
        <v>3.77</v>
      </c>
      <c r="BP73">
        <v>0.26</v>
      </c>
      <c r="BQ73">
        <v>2.0099999999999998</v>
      </c>
      <c r="BR73">
        <v>2.19</v>
      </c>
      <c r="BS73">
        <v>1.65</v>
      </c>
      <c r="BT73">
        <v>2.9693719999999999</v>
      </c>
      <c r="BU73">
        <v>1.342031</v>
      </c>
      <c r="BV73">
        <v>2.4385400000000002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4.2945000000000002</v>
      </c>
      <c r="CP73">
        <v>4.1165500000000002</v>
      </c>
      <c r="CQ73">
        <v>3.4356</v>
      </c>
      <c r="CR73">
        <v>0.85655999999999999</v>
      </c>
      <c r="CS73">
        <v>2.79379</v>
      </c>
      <c r="CT73">
        <v>0.49992799999999998</v>
      </c>
      <c r="CU73">
        <v>1.2474000000000001</v>
      </c>
      <c r="CV73">
        <v>1.1424000000000001</v>
      </c>
      <c r="CW73">
        <v>0.99528000000000005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82.621835999999988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10</v>
      </c>
      <c r="G74">
        <v>0</v>
      </c>
      <c r="H74">
        <v>0</v>
      </c>
      <c r="I74">
        <v>0</v>
      </c>
      <c r="J74">
        <v>0</v>
      </c>
      <c r="K74">
        <v>685.22619999999995</v>
      </c>
      <c r="L74">
        <v>656.3999</v>
      </c>
      <c r="M74">
        <v>92.92</v>
      </c>
      <c r="N74">
        <v>119.15625</v>
      </c>
      <c r="O74">
        <v>124.7899</v>
      </c>
      <c r="P74">
        <v>125.4</v>
      </c>
      <c r="Q74">
        <v>21.938279999999999</v>
      </c>
      <c r="R74">
        <v>40.716000000000001</v>
      </c>
      <c r="S74">
        <v>26.042400000000001</v>
      </c>
      <c r="T74">
        <v>0.56000000000000005</v>
      </c>
      <c r="U74">
        <v>279.18</v>
      </c>
      <c r="V74">
        <v>18.1401</v>
      </c>
      <c r="W74">
        <v>44.917999999999999</v>
      </c>
      <c r="X74">
        <v>98.34</v>
      </c>
      <c r="Y74">
        <v>0</v>
      </c>
      <c r="Z74">
        <v>13.1076</v>
      </c>
      <c r="AA74">
        <v>28.09872</v>
      </c>
      <c r="AB74">
        <v>27.426880000000001</v>
      </c>
      <c r="AC74">
        <v>30.082319999999999</v>
      </c>
      <c r="AD74">
        <v>28.296900000000001</v>
      </c>
      <c r="AE74">
        <v>51.209028000000004</v>
      </c>
      <c r="AF74">
        <v>30.784800000000001</v>
      </c>
      <c r="AG74">
        <v>45.369599999999998</v>
      </c>
      <c r="AH74">
        <v>144.79140000000001</v>
      </c>
      <c r="AI74">
        <v>17.146999999999998</v>
      </c>
      <c r="AJ74">
        <v>0</v>
      </c>
      <c r="AK74">
        <v>55.23</v>
      </c>
      <c r="AL74">
        <v>2.5564</v>
      </c>
      <c r="AM74">
        <v>16.38252</v>
      </c>
      <c r="AN74">
        <v>0.60729</v>
      </c>
      <c r="AO74">
        <v>0</v>
      </c>
      <c r="AP74">
        <v>1.5371999999999999</v>
      </c>
      <c r="AQ74">
        <v>65.207999999999998</v>
      </c>
      <c r="AR74">
        <v>3.3119999999999998</v>
      </c>
      <c r="AS74">
        <v>5.3807999999999998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82.621835999999988</v>
      </c>
      <c r="BA74">
        <f t="shared" si="4"/>
        <v>3004.1249240000002</v>
      </c>
      <c r="BB74">
        <v>71</v>
      </c>
      <c r="BD74">
        <v>5.34</v>
      </c>
      <c r="BE74">
        <v>1.92</v>
      </c>
      <c r="BF74">
        <v>2.25</v>
      </c>
      <c r="BG74">
        <v>1.79</v>
      </c>
      <c r="BH74">
        <v>6.3</v>
      </c>
      <c r="BI74">
        <v>1.33</v>
      </c>
      <c r="BJ74">
        <v>0.88</v>
      </c>
      <c r="BK74">
        <v>1.97</v>
      </c>
      <c r="BL74">
        <v>0</v>
      </c>
      <c r="BM74">
        <v>0.17</v>
      </c>
      <c r="BN74">
        <v>2.34</v>
      </c>
      <c r="BO74">
        <v>3.77</v>
      </c>
      <c r="BP74">
        <v>0.26</v>
      </c>
      <c r="BQ74">
        <v>2.0099999999999998</v>
      </c>
      <c r="BR74">
        <v>2.19</v>
      </c>
      <c r="BS74">
        <v>1.65</v>
      </c>
      <c r="BT74">
        <v>2.9693719999999999</v>
      </c>
      <c r="BU74">
        <v>1.342031</v>
      </c>
      <c r="BV74">
        <v>2.4385400000000002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4.2945000000000002</v>
      </c>
      <c r="CP74">
        <v>4.1165500000000002</v>
      </c>
      <c r="CQ74">
        <v>3.4356</v>
      </c>
      <c r="CR74">
        <v>0.85655999999999999</v>
      </c>
      <c r="CS74">
        <v>2.79379</v>
      </c>
      <c r="CT74">
        <v>0.49992799999999998</v>
      </c>
      <c r="CU74">
        <v>1.2474000000000001</v>
      </c>
      <c r="CV74">
        <v>1.1424000000000001</v>
      </c>
      <c r="CW74">
        <v>0.99528000000000005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82.621835999999988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0.75757600000000003</v>
      </c>
      <c r="G75">
        <v>0</v>
      </c>
      <c r="H75">
        <v>0</v>
      </c>
      <c r="I75">
        <v>0</v>
      </c>
      <c r="J75">
        <v>0</v>
      </c>
      <c r="K75">
        <v>685.22619999999995</v>
      </c>
      <c r="L75">
        <v>656.3999</v>
      </c>
      <c r="M75">
        <v>82.82</v>
      </c>
      <c r="N75">
        <v>119.15625</v>
      </c>
      <c r="O75">
        <v>124.7899</v>
      </c>
      <c r="P75">
        <v>125.4</v>
      </c>
      <c r="Q75">
        <v>21.938279999999999</v>
      </c>
      <c r="R75">
        <v>40.716000000000001</v>
      </c>
      <c r="S75">
        <v>26.042400000000001</v>
      </c>
      <c r="T75">
        <v>0.56000000000000005</v>
      </c>
      <c r="U75">
        <v>279.18</v>
      </c>
      <c r="V75">
        <v>18.1401</v>
      </c>
      <c r="W75">
        <v>44.917999999999999</v>
      </c>
      <c r="X75">
        <v>98.34</v>
      </c>
      <c r="Y75">
        <v>0</v>
      </c>
      <c r="Z75">
        <v>13.1076</v>
      </c>
      <c r="AA75">
        <v>28.09872</v>
      </c>
      <c r="AB75">
        <v>27.426880000000001</v>
      </c>
      <c r="AC75">
        <v>30.082319999999999</v>
      </c>
      <c r="AD75">
        <v>28.296900000000001</v>
      </c>
      <c r="AE75">
        <v>51.209028000000004</v>
      </c>
      <c r="AF75">
        <v>30.784800000000001</v>
      </c>
      <c r="AG75">
        <v>45.369599999999998</v>
      </c>
      <c r="AH75">
        <v>144.79140000000001</v>
      </c>
      <c r="AI75">
        <v>17.146999999999998</v>
      </c>
      <c r="AJ75">
        <v>0</v>
      </c>
      <c r="AK75">
        <v>55.23</v>
      </c>
      <c r="AL75">
        <v>2.5564</v>
      </c>
      <c r="AM75">
        <v>16.38252</v>
      </c>
      <c r="AN75">
        <v>0.60729</v>
      </c>
      <c r="AO75">
        <v>0</v>
      </c>
      <c r="AP75">
        <v>1.5371999999999999</v>
      </c>
      <c r="AQ75">
        <v>65.207999999999998</v>
      </c>
      <c r="AR75">
        <v>3.3119999999999998</v>
      </c>
      <c r="AS75">
        <v>5.3807999999999998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82.701835999999986</v>
      </c>
      <c r="BA75">
        <f t="shared" si="4"/>
        <v>2984.8625000000002</v>
      </c>
      <c r="BB75">
        <v>72</v>
      </c>
      <c r="BD75">
        <v>5.34</v>
      </c>
      <c r="BE75">
        <v>1.92</v>
      </c>
      <c r="BF75">
        <v>2.25</v>
      </c>
      <c r="BG75">
        <v>1.79</v>
      </c>
      <c r="BH75">
        <v>6.3</v>
      </c>
      <c r="BI75">
        <v>1.41</v>
      </c>
      <c r="BJ75">
        <v>0.88</v>
      </c>
      <c r="BK75">
        <v>1.97</v>
      </c>
      <c r="BL75">
        <v>0</v>
      </c>
      <c r="BM75">
        <v>0.17</v>
      </c>
      <c r="BN75">
        <v>2.34</v>
      </c>
      <c r="BO75">
        <v>3.77</v>
      </c>
      <c r="BP75">
        <v>0.26</v>
      </c>
      <c r="BQ75">
        <v>2.0099999999999998</v>
      </c>
      <c r="BR75">
        <v>2.19</v>
      </c>
      <c r="BS75">
        <v>1.65</v>
      </c>
      <c r="BT75">
        <v>2.9693719999999999</v>
      </c>
      <c r="BU75">
        <v>1.342031</v>
      </c>
      <c r="BV75">
        <v>2.4385400000000002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4.2945000000000002</v>
      </c>
      <c r="CP75">
        <v>4.1165500000000002</v>
      </c>
      <c r="CQ75">
        <v>3.4356</v>
      </c>
      <c r="CR75">
        <v>0.85655999999999999</v>
      </c>
      <c r="CS75">
        <v>2.79379</v>
      </c>
      <c r="CT75">
        <v>0.49992799999999998</v>
      </c>
      <c r="CU75">
        <v>1.2474000000000001</v>
      </c>
      <c r="CV75">
        <v>1.1424000000000001</v>
      </c>
      <c r="CW75">
        <v>0.99528000000000005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82.701835999999986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685.22619999999995</v>
      </c>
      <c r="L76">
        <v>656.3999</v>
      </c>
      <c r="M76">
        <v>72.72</v>
      </c>
      <c r="N76">
        <v>119.15625</v>
      </c>
      <c r="O76">
        <v>124.7899</v>
      </c>
      <c r="P76">
        <v>125.4</v>
      </c>
      <c r="Q76">
        <v>21.938279999999999</v>
      </c>
      <c r="R76">
        <v>40.716000000000001</v>
      </c>
      <c r="S76">
        <v>26.042400000000001</v>
      </c>
      <c r="T76">
        <v>0.56000000000000005</v>
      </c>
      <c r="U76">
        <v>279.18</v>
      </c>
      <c r="V76">
        <v>18.1401</v>
      </c>
      <c r="W76">
        <v>44.917999999999999</v>
      </c>
      <c r="X76">
        <v>98.34</v>
      </c>
      <c r="Y76">
        <v>0</v>
      </c>
      <c r="Z76">
        <v>13.1076</v>
      </c>
      <c r="AA76">
        <v>28.09872</v>
      </c>
      <c r="AB76">
        <v>27.426880000000001</v>
      </c>
      <c r="AC76">
        <v>30.082319999999999</v>
      </c>
      <c r="AD76">
        <v>28.296900000000001</v>
      </c>
      <c r="AE76">
        <v>51.209028000000004</v>
      </c>
      <c r="AF76">
        <v>30.784800000000001</v>
      </c>
      <c r="AG76">
        <v>45.369599999999998</v>
      </c>
      <c r="AH76">
        <v>136.78</v>
      </c>
      <c r="AI76">
        <v>17.146999999999998</v>
      </c>
      <c r="AJ76">
        <v>0</v>
      </c>
      <c r="AK76">
        <v>55.23</v>
      </c>
      <c r="AL76">
        <v>2.5564</v>
      </c>
      <c r="AM76">
        <v>16.38252</v>
      </c>
      <c r="AN76">
        <v>0.60729</v>
      </c>
      <c r="AO76">
        <v>0</v>
      </c>
      <c r="AP76">
        <v>1.5371999999999999</v>
      </c>
      <c r="AQ76">
        <v>65.207999999999998</v>
      </c>
      <c r="AR76">
        <v>3.3119999999999998</v>
      </c>
      <c r="AS76">
        <v>16.680479999999999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82.664236000000002</v>
      </c>
      <c r="BA76">
        <f t="shared" si="4"/>
        <v>2977.2556040000004</v>
      </c>
      <c r="BB76">
        <v>73</v>
      </c>
      <c r="BD76">
        <v>5.34</v>
      </c>
      <c r="BE76">
        <v>1.92</v>
      </c>
      <c r="BF76">
        <v>2.25</v>
      </c>
      <c r="BG76">
        <v>1.79</v>
      </c>
      <c r="BH76">
        <v>6.3</v>
      </c>
      <c r="BI76">
        <v>1.42</v>
      </c>
      <c r="BJ76">
        <v>0.88</v>
      </c>
      <c r="BK76">
        <v>1.97</v>
      </c>
      <c r="BL76">
        <v>0</v>
      </c>
      <c r="BM76">
        <v>0.17</v>
      </c>
      <c r="BN76">
        <v>2.34</v>
      </c>
      <c r="BO76">
        <v>3.77</v>
      </c>
      <c r="BP76">
        <v>0.26</v>
      </c>
      <c r="BQ76">
        <v>2.0099999999999998</v>
      </c>
      <c r="BR76">
        <v>2.19</v>
      </c>
      <c r="BS76">
        <v>1.65</v>
      </c>
      <c r="BT76">
        <v>2.9693719999999999</v>
      </c>
      <c r="BU76">
        <v>1.342031</v>
      </c>
      <c r="BV76">
        <v>2.4385400000000002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4.2945000000000002</v>
      </c>
      <c r="CP76">
        <v>4.1165500000000002</v>
      </c>
      <c r="CQ76">
        <v>3.4356</v>
      </c>
      <c r="CR76">
        <v>0.85655999999999999</v>
      </c>
      <c r="CS76">
        <v>2.79379</v>
      </c>
      <c r="CT76">
        <v>0.49992799999999998</v>
      </c>
      <c r="CU76">
        <v>1.2474000000000001</v>
      </c>
      <c r="CV76">
        <v>1.0948</v>
      </c>
      <c r="CW76">
        <v>0.99528000000000005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82.664236000000002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685.22619999999995</v>
      </c>
      <c r="L77">
        <v>656.3999</v>
      </c>
      <c r="M77">
        <v>72.72</v>
      </c>
      <c r="N77">
        <v>119.15625</v>
      </c>
      <c r="O77">
        <v>124.7899</v>
      </c>
      <c r="P77">
        <v>125.4</v>
      </c>
      <c r="Q77">
        <v>21.938279999999999</v>
      </c>
      <c r="R77">
        <v>40.716000000000001</v>
      </c>
      <c r="S77">
        <v>26.042400000000001</v>
      </c>
      <c r="T77">
        <v>0.56000000000000005</v>
      </c>
      <c r="U77">
        <v>279.18</v>
      </c>
      <c r="V77">
        <v>18.1401</v>
      </c>
      <c r="W77">
        <v>44.917999999999999</v>
      </c>
      <c r="X77">
        <v>98.34</v>
      </c>
      <c r="Y77">
        <v>0</v>
      </c>
      <c r="Z77">
        <v>13.1076</v>
      </c>
      <c r="AA77">
        <v>28.09872</v>
      </c>
      <c r="AB77">
        <v>27.426880000000001</v>
      </c>
      <c r="AC77">
        <v>30.082319999999999</v>
      </c>
      <c r="AD77">
        <v>28.296900000000001</v>
      </c>
      <c r="AE77">
        <v>51.209028000000004</v>
      </c>
      <c r="AF77">
        <v>30.784800000000001</v>
      </c>
      <c r="AG77">
        <v>45.369599999999998</v>
      </c>
      <c r="AH77">
        <v>120.65949999999999</v>
      </c>
      <c r="AI77">
        <v>17.146999999999998</v>
      </c>
      <c r="AJ77">
        <v>0</v>
      </c>
      <c r="AK77">
        <v>55.23</v>
      </c>
      <c r="AL77">
        <v>2.5564</v>
      </c>
      <c r="AM77">
        <v>16.38252</v>
      </c>
      <c r="AN77">
        <v>0.60729</v>
      </c>
      <c r="AO77">
        <v>0</v>
      </c>
      <c r="AP77">
        <v>1.5371999999999999</v>
      </c>
      <c r="AQ77">
        <v>65.207999999999998</v>
      </c>
      <c r="AR77">
        <v>3.3119999999999998</v>
      </c>
      <c r="AS77">
        <v>16.680479999999999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82.525435999999985</v>
      </c>
      <c r="BA77">
        <f t="shared" si="4"/>
        <v>2960.9963040000002</v>
      </c>
      <c r="BB77">
        <v>74</v>
      </c>
      <c r="BD77">
        <v>5.34</v>
      </c>
      <c r="BE77">
        <v>1.92</v>
      </c>
      <c r="BF77">
        <v>2.25</v>
      </c>
      <c r="BG77">
        <v>1.79</v>
      </c>
      <c r="BH77">
        <v>6.3</v>
      </c>
      <c r="BI77">
        <v>1.42</v>
      </c>
      <c r="BJ77">
        <v>0.88</v>
      </c>
      <c r="BK77">
        <v>1.97</v>
      </c>
      <c r="BL77">
        <v>0</v>
      </c>
      <c r="BM77">
        <v>0.16</v>
      </c>
      <c r="BN77">
        <v>2.34</v>
      </c>
      <c r="BO77">
        <v>3.77</v>
      </c>
      <c r="BP77">
        <v>0.26</v>
      </c>
      <c r="BQ77">
        <v>2.0099999999999998</v>
      </c>
      <c r="BR77">
        <v>2.19</v>
      </c>
      <c r="BS77">
        <v>1.65</v>
      </c>
      <c r="BT77">
        <v>2.9693719999999999</v>
      </c>
      <c r="BU77">
        <v>1.342031</v>
      </c>
      <c r="BV77">
        <v>2.4385400000000002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4.2945000000000002</v>
      </c>
      <c r="CP77">
        <v>4.1165500000000002</v>
      </c>
      <c r="CQ77">
        <v>3.4356</v>
      </c>
      <c r="CR77">
        <v>0.85655999999999999</v>
      </c>
      <c r="CS77">
        <v>2.79379</v>
      </c>
      <c r="CT77">
        <v>0.49992799999999998</v>
      </c>
      <c r="CU77">
        <v>1.2474000000000001</v>
      </c>
      <c r="CV77">
        <v>0.96599999999999997</v>
      </c>
      <c r="CW77">
        <v>0.99528000000000005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82.525435999999985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685.22619999999995</v>
      </c>
      <c r="L78">
        <v>656.3999</v>
      </c>
      <c r="M78">
        <v>72.72</v>
      </c>
      <c r="N78">
        <v>119.15625</v>
      </c>
      <c r="O78">
        <v>124.7899</v>
      </c>
      <c r="P78">
        <v>125.4</v>
      </c>
      <c r="Q78">
        <v>21.938279999999999</v>
      </c>
      <c r="R78">
        <v>40.716000000000001</v>
      </c>
      <c r="S78">
        <v>26.042400000000001</v>
      </c>
      <c r="T78">
        <v>0.56000000000000005</v>
      </c>
      <c r="U78">
        <v>279.18</v>
      </c>
      <c r="V78">
        <v>18.1401</v>
      </c>
      <c r="W78">
        <v>44.917999999999999</v>
      </c>
      <c r="X78">
        <v>98.34</v>
      </c>
      <c r="Y78">
        <v>0</v>
      </c>
      <c r="Z78">
        <v>13.1076</v>
      </c>
      <c r="AA78">
        <v>17.774999999999999</v>
      </c>
      <c r="AB78">
        <v>27.426880000000001</v>
      </c>
      <c r="AC78">
        <v>20.074670999999999</v>
      </c>
      <c r="AD78">
        <v>18.864599999999999</v>
      </c>
      <c r="AE78">
        <v>51.209028000000004</v>
      </c>
      <c r="AF78">
        <v>30.784800000000001</v>
      </c>
      <c r="AG78">
        <v>45.369599999999998</v>
      </c>
      <c r="AH78">
        <v>87.93</v>
      </c>
      <c r="AI78">
        <v>17.146999999999998</v>
      </c>
      <c r="AJ78">
        <v>0</v>
      </c>
      <c r="AK78">
        <v>55.23</v>
      </c>
      <c r="AL78">
        <v>2.5564</v>
      </c>
      <c r="AM78">
        <v>16.38252</v>
      </c>
      <c r="AN78">
        <v>0.60729</v>
      </c>
      <c r="AO78">
        <v>0</v>
      </c>
      <c r="AP78">
        <v>1.5371999999999999</v>
      </c>
      <c r="AQ78">
        <v>65.207999999999998</v>
      </c>
      <c r="AR78">
        <v>3.3119999999999998</v>
      </c>
      <c r="AS78">
        <v>7.3986000000000001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81.846435999999983</v>
      </c>
      <c r="BA78">
        <f t="shared" si="4"/>
        <v>2888.5422549999998</v>
      </c>
      <c r="BB78">
        <v>75</v>
      </c>
      <c r="BD78">
        <v>5.34</v>
      </c>
      <c r="BE78">
        <v>1.92</v>
      </c>
      <c r="BF78">
        <v>2.25</v>
      </c>
      <c r="BG78">
        <v>1.79</v>
      </c>
      <c r="BH78">
        <v>6.3</v>
      </c>
      <c r="BI78">
        <v>1.42</v>
      </c>
      <c r="BJ78">
        <v>0.88</v>
      </c>
      <c r="BK78">
        <v>1.97</v>
      </c>
      <c r="BL78">
        <v>0</v>
      </c>
      <c r="BM78">
        <v>0.16</v>
      </c>
      <c r="BN78">
        <v>2.34</v>
      </c>
      <c r="BO78">
        <v>3.77</v>
      </c>
      <c r="BP78">
        <v>0.26</v>
      </c>
      <c r="BQ78">
        <v>2.0099999999999998</v>
      </c>
      <c r="BR78">
        <v>2.19</v>
      </c>
      <c r="BS78">
        <v>1.65</v>
      </c>
      <c r="BT78">
        <v>2.9693719999999999</v>
      </c>
      <c r="BU78">
        <v>1.342031</v>
      </c>
      <c r="BV78">
        <v>2.4385400000000002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4.2945000000000002</v>
      </c>
      <c r="CP78">
        <v>4.1165500000000002</v>
      </c>
      <c r="CQ78">
        <v>3.4356</v>
      </c>
      <c r="CR78">
        <v>0.85655999999999999</v>
      </c>
      <c r="CS78">
        <v>2.79379</v>
      </c>
      <c r="CT78">
        <v>0.49992799999999998</v>
      </c>
      <c r="CU78">
        <v>0.83160000000000001</v>
      </c>
      <c r="CV78">
        <v>0.70279999999999998</v>
      </c>
      <c r="CW78">
        <v>0.99528000000000005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81.846435999999983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685.22619999999995</v>
      </c>
      <c r="L79">
        <v>656.3999</v>
      </c>
      <c r="M79">
        <v>79.160579999999996</v>
      </c>
      <c r="N79">
        <v>119.15625</v>
      </c>
      <c r="O79">
        <v>124.7899</v>
      </c>
      <c r="P79">
        <v>125.4</v>
      </c>
      <c r="Q79">
        <v>21.938279999999999</v>
      </c>
      <c r="R79">
        <v>40.716000000000001</v>
      </c>
      <c r="S79">
        <v>26.042400000000001</v>
      </c>
      <c r="T79">
        <v>0.56000000000000005</v>
      </c>
      <c r="U79">
        <v>279.18</v>
      </c>
      <c r="V79">
        <v>18.1401</v>
      </c>
      <c r="W79">
        <v>44.917999999999999</v>
      </c>
      <c r="X79">
        <v>98.34</v>
      </c>
      <c r="Y79">
        <v>0</v>
      </c>
      <c r="Z79">
        <v>6.5537999999999998</v>
      </c>
      <c r="AA79">
        <v>11.534000000000001</v>
      </c>
      <c r="AB79">
        <v>27.343599999999999</v>
      </c>
      <c r="AC79">
        <v>10.02744</v>
      </c>
      <c r="AD79">
        <v>9.4322999999999997</v>
      </c>
      <c r="AE79">
        <v>51.209028000000004</v>
      </c>
      <c r="AF79">
        <v>27.431999999999999</v>
      </c>
      <c r="AG79">
        <v>45.369599999999998</v>
      </c>
      <c r="AH79">
        <v>68.39</v>
      </c>
      <c r="AI79">
        <v>3.9569999999999999</v>
      </c>
      <c r="AJ79">
        <v>0</v>
      </c>
      <c r="AK79">
        <v>55.23</v>
      </c>
      <c r="AL79">
        <v>2.5564</v>
      </c>
      <c r="AM79">
        <v>10.92168</v>
      </c>
      <c r="AN79">
        <v>0.60729</v>
      </c>
      <c r="AO79">
        <v>0</v>
      </c>
      <c r="AP79">
        <v>1.5371999999999999</v>
      </c>
      <c r="AQ79">
        <v>65.207999999999998</v>
      </c>
      <c r="AR79">
        <v>3.3119999999999998</v>
      </c>
      <c r="AS79">
        <v>7.3986000000000001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81.692435999999987</v>
      </c>
      <c r="BA79">
        <f t="shared" si="4"/>
        <v>2820.927584</v>
      </c>
      <c r="BB79">
        <v>76</v>
      </c>
      <c r="BD79">
        <v>5.34</v>
      </c>
      <c r="BE79">
        <v>1.92</v>
      </c>
      <c r="BF79">
        <v>2.25</v>
      </c>
      <c r="BG79">
        <v>1.79</v>
      </c>
      <c r="BH79">
        <v>6.3</v>
      </c>
      <c r="BI79">
        <v>1.42</v>
      </c>
      <c r="BJ79">
        <v>0.88</v>
      </c>
      <c r="BK79">
        <v>1.97</v>
      </c>
      <c r="BL79">
        <v>0</v>
      </c>
      <c r="BM79">
        <v>0.16</v>
      </c>
      <c r="BN79">
        <v>2.34</v>
      </c>
      <c r="BO79">
        <v>3.77</v>
      </c>
      <c r="BP79">
        <v>0.26</v>
      </c>
      <c r="BQ79">
        <v>2.0099999999999998</v>
      </c>
      <c r="BR79">
        <v>2.19</v>
      </c>
      <c r="BS79">
        <v>1.65</v>
      </c>
      <c r="BT79">
        <v>2.9693719999999999</v>
      </c>
      <c r="BU79">
        <v>1.342031</v>
      </c>
      <c r="BV79">
        <v>2.4385400000000002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4.2945000000000002</v>
      </c>
      <c r="CP79">
        <v>4.1165500000000002</v>
      </c>
      <c r="CQ79">
        <v>3.4356</v>
      </c>
      <c r="CR79">
        <v>0.85655999999999999</v>
      </c>
      <c r="CS79">
        <v>2.79379</v>
      </c>
      <c r="CT79">
        <v>0.49992799999999998</v>
      </c>
      <c r="CU79">
        <v>0.83160000000000001</v>
      </c>
      <c r="CV79">
        <v>0.54879999999999995</v>
      </c>
      <c r="CW79">
        <v>0.99528000000000005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81.692435999999987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685.22619999999995</v>
      </c>
      <c r="L80">
        <v>656.3999</v>
      </c>
      <c r="M80">
        <v>89.153783000000004</v>
      </c>
      <c r="N80">
        <v>119.15625</v>
      </c>
      <c r="O80">
        <v>124.7899</v>
      </c>
      <c r="P80">
        <v>125.4</v>
      </c>
      <c r="Q80">
        <v>21.938279999999999</v>
      </c>
      <c r="R80">
        <v>40.716000000000001</v>
      </c>
      <c r="S80">
        <v>26.042400000000001</v>
      </c>
      <c r="T80">
        <v>0.56000000000000005</v>
      </c>
      <c r="U80">
        <v>279.18</v>
      </c>
      <c r="V80">
        <v>18.1401</v>
      </c>
      <c r="W80">
        <v>44.917999999999999</v>
      </c>
      <c r="X80">
        <v>98.34</v>
      </c>
      <c r="Y80">
        <v>0</v>
      </c>
      <c r="Z80">
        <v>6.5537999999999998</v>
      </c>
      <c r="AA80">
        <v>3.7919999999999998</v>
      </c>
      <c r="AB80">
        <v>13.602399999999999</v>
      </c>
      <c r="AC80">
        <v>0</v>
      </c>
      <c r="AD80">
        <v>8.8855000000000004</v>
      </c>
      <c r="AE80">
        <v>51.209028000000004</v>
      </c>
      <c r="AF80">
        <v>27.431999999999999</v>
      </c>
      <c r="AG80">
        <v>45.369599999999998</v>
      </c>
      <c r="AH80">
        <v>39.08</v>
      </c>
      <c r="AI80">
        <v>0</v>
      </c>
      <c r="AJ80">
        <v>0</v>
      </c>
      <c r="AK80">
        <v>55.23</v>
      </c>
      <c r="AL80">
        <v>2.5564</v>
      </c>
      <c r="AM80">
        <v>5.4608400000000001</v>
      </c>
      <c r="AN80">
        <v>0.60729</v>
      </c>
      <c r="AO80">
        <v>0</v>
      </c>
      <c r="AP80">
        <v>1.5371999999999999</v>
      </c>
      <c r="AQ80">
        <v>65.207999999999998</v>
      </c>
      <c r="AR80">
        <v>3.3119999999999998</v>
      </c>
      <c r="AS80">
        <v>7.3986000000000001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81.04143599999999</v>
      </c>
      <c r="BA80">
        <f t="shared" si="4"/>
        <v>2759.4845070000006</v>
      </c>
      <c r="BB80">
        <v>77</v>
      </c>
      <c r="BD80">
        <v>5.34</v>
      </c>
      <c r="BE80">
        <v>1.92</v>
      </c>
      <c r="BF80">
        <v>2.25</v>
      </c>
      <c r="BG80">
        <v>1.79</v>
      </c>
      <c r="BH80">
        <v>6.3</v>
      </c>
      <c r="BI80">
        <v>1.42</v>
      </c>
      <c r="BJ80">
        <v>0.88</v>
      </c>
      <c r="BK80">
        <v>1.97</v>
      </c>
      <c r="BL80">
        <v>0</v>
      </c>
      <c r="BM80">
        <v>0.16</v>
      </c>
      <c r="BN80">
        <v>2.34</v>
      </c>
      <c r="BO80">
        <v>3.77</v>
      </c>
      <c r="BP80">
        <v>0.26</v>
      </c>
      <c r="BQ80">
        <v>2.0099999999999998</v>
      </c>
      <c r="BR80">
        <v>2.19</v>
      </c>
      <c r="BS80">
        <v>1.65</v>
      </c>
      <c r="BT80">
        <v>2.9693719999999999</v>
      </c>
      <c r="BU80">
        <v>1.342031</v>
      </c>
      <c r="BV80">
        <v>2.4385400000000002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4.2945000000000002</v>
      </c>
      <c r="CP80">
        <v>4.1165500000000002</v>
      </c>
      <c r="CQ80">
        <v>3.4356</v>
      </c>
      <c r="CR80">
        <v>0.85655999999999999</v>
      </c>
      <c r="CS80">
        <v>2.79379</v>
      </c>
      <c r="CT80">
        <v>0.49992799999999998</v>
      </c>
      <c r="CU80">
        <v>0.4158</v>
      </c>
      <c r="CV80">
        <v>0.31359999999999999</v>
      </c>
      <c r="CW80">
        <v>0.99528000000000005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81.04143599999999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685.22619999999995</v>
      </c>
      <c r="L81">
        <v>656.3999</v>
      </c>
      <c r="M81">
        <v>92.92</v>
      </c>
      <c r="N81">
        <v>119.15625</v>
      </c>
      <c r="O81">
        <v>124.7899</v>
      </c>
      <c r="P81">
        <v>125.4</v>
      </c>
      <c r="Q81">
        <v>21.938279999999999</v>
      </c>
      <c r="R81">
        <v>40.716000000000001</v>
      </c>
      <c r="S81">
        <v>26.042400000000001</v>
      </c>
      <c r="T81">
        <v>0.56000000000000005</v>
      </c>
      <c r="U81">
        <v>279.18</v>
      </c>
      <c r="V81">
        <v>18.1401</v>
      </c>
      <c r="W81">
        <v>44.917999999999999</v>
      </c>
      <c r="X81">
        <v>98.34</v>
      </c>
      <c r="Y81">
        <v>0</v>
      </c>
      <c r="Z81">
        <v>6.5537999999999998</v>
      </c>
      <c r="AA81">
        <v>0</v>
      </c>
      <c r="AB81">
        <v>13.602399999999999</v>
      </c>
      <c r="AC81">
        <v>0</v>
      </c>
      <c r="AD81">
        <v>8.8855000000000004</v>
      </c>
      <c r="AE81">
        <v>31.896000000000001</v>
      </c>
      <c r="AF81">
        <v>18.491199999999999</v>
      </c>
      <c r="AG81">
        <v>45.369599999999998</v>
      </c>
      <c r="AH81">
        <v>21.200900000000001</v>
      </c>
      <c r="AI81">
        <v>0</v>
      </c>
      <c r="AJ81">
        <v>0</v>
      </c>
      <c r="AK81">
        <v>55.23</v>
      </c>
      <c r="AL81">
        <v>2.5564</v>
      </c>
      <c r="AM81">
        <v>0.96530000000000005</v>
      </c>
      <c r="AN81">
        <v>0.60729</v>
      </c>
      <c r="AO81">
        <v>0</v>
      </c>
      <c r="AP81">
        <v>1.5371999999999999</v>
      </c>
      <c r="AQ81">
        <v>65.207999999999998</v>
      </c>
      <c r="AR81">
        <v>27.6</v>
      </c>
      <c r="AS81">
        <v>7.3986000000000001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80.392835999999988</v>
      </c>
      <c r="BA81">
        <f t="shared" si="4"/>
        <v>2732.4696560000007</v>
      </c>
      <c r="BB81">
        <v>78</v>
      </c>
      <c r="BD81">
        <v>5.34</v>
      </c>
      <c r="BE81">
        <v>1.92</v>
      </c>
      <c r="BF81">
        <v>2.25</v>
      </c>
      <c r="BG81">
        <v>1.79</v>
      </c>
      <c r="BH81">
        <v>6.3</v>
      </c>
      <c r="BI81">
        <v>1.33</v>
      </c>
      <c r="BJ81">
        <v>0.88</v>
      </c>
      <c r="BK81">
        <v>1.97</v>
      </c>
      <c r="BL81">
        <v>0</v>
      </c>
      <c r="BM81">
        <v>0.16</v>
      </c>
      <c r="BN81">
        <v>2.34</v>
      </c>
      <c r="BO81">
        <v>3.77</v>
      </c>
      <c r="BP81">
        <v>0.26</v>
      </c>
      <c r="BQ81">
        <v>2.0099999999999998</v>
      </c>
      <c r="BR81">
        <v>2.19</v>
      </c>
      <c r="BS81">
        <v>1.65</v>
      </c>
      <c r="BT81">
        <v>2.9693719999999999</v>
      </c>
      <c r="BU81">
        <v>1.342031</v>
      </c>
      <c r="BV81">
        <v>2.4385400000000002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4.2945000000000002</v>
      </c>
      <c r="CP81">
        <v>4.1165500000000002</v>
      </c>
      <c r="CQ81">
        <v>3.4356</v>
      </c>
      <c r="CR81">
        <v>0.85655999999999999</v>
      </c>
      <c r="CS81">
        <v>2.79379</v>
      </c>
      <c r="CT81">
        <v>0.49992799999999998</v>
      </c>
      <c r="CU81">
        <v>0</v>
      </c>
      <c r="CV81">
        <v>0.17080000000000001</v>
      </c>
      <c r="CW81">
        <v>0.99528000000000005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80.392835999999988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685.22619999999995</v>
      </c>
      <c r="L82">
        <v>656.3999</v>
      </c>
      <c r="M82">
        <v>92.92</v>
      </c>
      <c r="N82">
        <v>119.15625</v>
      </c>
      <c r="O82">
        <v>124.7899</v>
      </c>
      <c r="P82">
        <v>125.4</v>
      </c>
      <c r="Q82">
        <v>21.938279999999999</v>
      </c>
      <c r="R82">
        <v>40.716000000000001</v>
      </c>
      <c r="S82">
        <v>26.042400000000001</v>
      </c>
      <c r="T82">
        <v>0.56000000000000005</v>
      </c>
      <c r="U82">
        <v>279.18</v>
      </c>
      <c r="V82">
        <v>18.1401</v>
      </c>
      <c r="W82">
        <v>44.917999999999999</v>
      </c>
      <c r="X82">
        <v>98.34</v>
      </c>
      <c r="Y82">
        <v>0</v>
      </c>
      <c r="Z82">
        <v>6.5537999999999998</v>
      </c>
      <c r="AA82">
        <v>0</v>
      </c>
      <c r="AB82">
        <v>13.602399999999999</v>
      </c>
      <c r="AC82">
        <v>0</v>
      </c>
      <c r="AD82">
        <v>8.8855000000000004</v>
      </c>
      <c r="AE82">
        <v>31.896000000000001</v>
      </c>
      <c r="AF82">
        <v>18.288</v>
      </c>
      <c r="AG82">
        <v>45.369599999999998</v>
      </c>
      <c r="AH82">
        <v>0</v>
      </c>
      <c r="AI82">
        <v>0</v>
      </c>
      <c r="AJ82">
        <v>0</v>
      </c>
      <c r="AK82">
        <v>55.23</v>
      </c>
      <c r="AL82">
        <v>2.5564</v>
      </c>
      <c r="AM82">
        <v>0</v>
      </c>
      <c r="AN82">
        <v>0.60729</v>
      </c>
      <c r="AO82">
        <v>0</v>
      </c>
      <c r="AP82">
        <v>1.5371999999999999</v>
      </c>
      <c r="AQ82">
        <v>65.207999999999998</v>
      </c>
      <c r="AR82">
        <v>27.6</v>
      </c>
      <c r="AS82">
        <v>7.3986000000000001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80.222035999999989</v>
      </c>
      <c r="BA82">
        <f t="shared" si="4"/>
        <v>2709.9294560000012</v>
      </c>
      <c r="BB82">
        <v>79</v>
      </c>
      <c r="BD82">
        <v>5.34</v>
      </c>
      <c r="BE82">
        <v>1.92</v>
      </c>
      <c r="BF82">
        <v>2.25</v>
      </c>
      <c r="BG82">
        <v>1.79</v>
      </c>
      <c r="BH82">
        <v>6.3</v>
      </c>
      <c r="BI82">
        <v>1.33</v>
      </c>
      <c r="BJ82">
        <v>0.88</v>
      </c>
      <c r="BK82">
        <v>1.97</v>
      </c>
      <c r="BL82">
        <v>0</v>
      </c>
      <c r="BM82">
        <v>0.16</v>
      </c>
      <c r="BN82">
        <v>2.34</v>
      </c>
      <c r="BO82">
        <v>3.77</v>
      </c>
      <c r="BP82">
        <v>0.26</v>
      </c>
      <c r="BQ82">
        <v>2.0099999999999998</v>
      </c>
      <c r="BR82">
        <v>2.19</v>
      </c>
      <c r="BS82">
        <v>1.65</v>
      </c>
      <c r="BT82">
        <v>2.9693719999999999</v>
      </c>
      <c r="BU82">
        <v>1.342031</v>
      </c>
      <c r="BV82">
        <v>2.4385400000000002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4.2945000000000002</v>
      </c>
      <c r="CP82">
        <v>4.1165500000000002</v>
      </c>
      <c r="CQ82">
        <v>3.4356</v>
      </c>
      <c r="CR82">
        <v>0.85655999999999999</v>
      </c>
      <c r="CS82">
        <v>2.79379</v>
      </c>
      <c r="CT82">
        <v>0.49992799999999998</v>
      </c>
      <c r="CU82">
        <v>0</v>
      </c>
      <c r="CV82">
        <v>0</v>
      </c>
      <c r="CW82">
        <v>0.99528000000000005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80.222035999999989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685.22619999999995</v>
      </c>
      <c r="L83">
        <v>656.3999</v>
      </c>
      <c r="M83">
        <v>92.92</v>
      </c>
      <c r="N83">
        <v>119.15625</v>
      </c>
      <c r="O83">
        <v>124.7899</v>
      </c>
      <c r="P83">
        <v>125.4</v>
      </c>
      <c r="Q83">
        <v>21.938279999999999</v>
      </c>
      <c r="R83">
        <v>40.716000000000001</v>
      </c>
      <c r="S83">
        <v>26.042400000000001</v>
      </c>
      <c r="T83">
        <v>0.56000000000000005</v>
      </c>
      <c r="U83">
        <v>279.18</v>
      </c>
      <c r="V83">
        <v>18.1401</v>
      </c>
      <c r="W83">
        <v>45.498609000000002</v>
      </c>
      <c r="X83">
        <v>98.34</v>
      </c>
      <c r="Y83">
        <v>0</v>
      </c>
      <c r="Z83">
        <v>6.5537999999999998</v>
      </c>
      <c r="AA83">
        <v>0</v>
      </c>
      <c r="AB83">
        <v>2.7759999999999998</v>
      </c>
      <c r="AC83">
        <v>0</v>
      </c>
      <c r="AD83">
        <v>8.8855000000000004</v>
      </c>
      <c r="AE83">
        <v>15.948</v>
      </c>
      <c r="AF83">
        <v>18.288</v>
      </c>
      <c r="AG83">
        <v>45.369599999999998</v>
      </c>
      <c r="AH83">
        <v>0</v>
      </c>
      <c r="AI83">
        <v>0</v>
      </c>
      <c r="AJ83">
        <v>0</v>
      </c>
      <c r="AK83">
        <v>55.23</v>
      </c>
      <c r="AL83">
        <v>2.5564</v>
      </c>
      <c r="AM83">
        <v>0</v>
      </c>
      <c r="AN83">
        <v>0.60729</v>
      </c>
      <c r="AO83">
        <v>0</v>
      </c>
      <c r="AP83">
        <v>1.5371999999999999</v>
      </c>
      <c r="AQ83">
        <v>65.207999999999998</v>
      </c>
      <c r="AR83">
        <v>3.3119999999999998</v>
      </c>
      <c r="AS83">
        <v>7.3986000000000001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79.72590799999999</v>
      </c>
      <c r="BA83">
        <f t="shared" si="4"/>
        <v>2658.9515370000004</v>
      </c>
      <c r="BB83">
        <v>80</v>
      </c>
      <c r="BD83">
        <v>5.34</v>
      </c>
      <c r="BE83">
        <v>1.92</v>
      </c>
      <c r="BF83">
        <v>2.25</v>
      </c>
      <c r="BG83">
        <v>1.79</v>
      </c>
      <c r="BH83">
        <v>6.3</v>
      </c>
      <c r="BI83">
        <v>1.33</v>
      </c>
      <c r="BJ83">
        <v>0.88</v>
      </c>
      <c r="BK83">
        <v>1.97</v>
      </c>
      <c r="BL83">
        <v>0</v>
      </c>
      <c r="BM83">
        <v>0.15</v>
      </c>
      <c r="BN83">
        <v>2.34</v>
      </c>
      <c r="BO83">
        <v>3.77</v>
      </c>
      <c r="BP83">
        <v>0.26</v>
      </c>
      <c r="BQ83">
        <v>2.0099999999999998</v>
      </c>
      <c r="BR83">
        <v>2.19</v>
      </c>
      <c r="BS83">
        <v>1.65</v>
      </c>
      <c r="BT83">
        <v>2.9693719999999999</v>
      </c>
      <c r="BU83">
        <v>1.342031</v>
      </c>
      <c r="BV83">
        <v>2.4385400000000002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4.2945000000000002</v>
      </c>
      <c r="CP83">
        <v>4.1165500000000002</v>
      </c>
      <c r="CQ83">
        <v>3.4356</v>
      </c>
      <c r="CR83">
        <v>0.85655999999999999</v>
      </c>
      <c r="CS83">
        <v>2.79379</v>
      </c>
      <c r="CT83">
        <v>1.38E-2</v>
      </c>
      <c r="CU83">
        <v>0</v>
      </c>
      <c r="CV83">
        <v>0</v>
      </c>
      <c r="CW83">
        <v>0.99528000000000005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79.72590799999999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685.22619999999995</v>
      </c>
      <c r="L84">
        <v>656.3999</v>
      </c>
      <c r="M84">
        <v>92.92</v>
      </c>
      <c r="N84">
        <v>119.15625</v>
      </c>
      <c r="O84">
        <v>124.7899</v>
      </c>
      <c r="P84">
        <v>125.4</v>
      </c>
      <c r="Q84">
        <v>21.938279999999999</v>
      </c>
      <c r="R84">
        <v>40.716000000000001</v>
      </c>
      <c r="S84">
        <v>26.042400000000001</v>
      </c>
      <c r="T84">
        <v>0.56000000000000005</v>
      </c>
      <c r="U84">
        <v>279.18</v>
      </c>
      <c r="V84">
        <v>18.1401</v>
      </c>
      <c r="W84">
        <v>45.524999999999999</v>
      </c>
      <c r="X84">
        <v>98.34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8.8855000000000004</v>
      </c>
      <c r="AE84">
        <v>0</v>
      </c>
      <c r="AF84">
        <v>18.288</v>
      </c>
      <c r="AG84">
        <v>45.369599999999998</v>
      </c>
      <c r="AH84">
        <v>0</v>
      </c>
      <c r="AI84">
        <v>0</v>
      </c>
      <c r="AJ84">
        <v>0</v>
      </c>
      <c r="AK84">
        <v>55.23</v>
      </c>
      <c r="AL84">
        <v>2.5564</v>
      </c>
      <c r="AM84">
        <v>0</v>
      </c>
      <c r="AN84">
        <v>0.60729</v>
      </c>
      <c r="AO84">
        <v>0</v>
      </c>
      <c r="AP84">
        <v>1.5371999999999999</v>
      </c>
      <c r="AQ84">
        <v>48.905999999999999</v>
      </c>
      <c r="AR84">
        <v>3.3119999999999998</v>
      </c>
      <c r="AS84">
        <v>7.3986000000000001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79.712107999999986</v>
      </c>
      <c r="BA84">
        <f t="shared" si="4"/>
        <v>2623.9381280000007</v>
      </c>
      <c r="BB84">
        <v>81</v>
      </c>
      <c r="BD84">
        <v>5.34</v>
      </c>
      <c r="BE84">
        <v>1.92</v>
      </c>
      <c r="BF84">
        <v>2.25</v>
      </c>
      <c r="BG84">
        <v>1.79</v>
      </c>
      <c r="BH84">
        <v>6.3</v>
      </c>
      <c r="BI84">
        <v>1.33</v>
      </c>
      <c r="BJ84">
        <v>0.88</v>
      </c>
      <c r="BK84">
        <v>1.97</v>
      </c>
      <c r="BL84">
        <v>0</v>
      </c>
      <c r="BM84">
        <v>0.15</v>
      </c>
      <c r="BN84">
        <v>2.34</v>
      </c>
      <c r="BO84">
        <v>3.77</v>
      </c>
      <c r="BP84">
        <v>0.26</v>
      </c>
      <c r="BQ84">
        <v>2.0099999999999998</v>
      </c>
      <c r="BR84">
        <v>2.19</v>
      </c>
      <c r="BS84">
        <v>1.65</v>
      </c>
      <c r="BT84">
        <v>2.9693719999999999</v>
      </c>
      <c r="BU84">
        <v>1.342031</v>
      </c>
      <c r="BV84">
        <v>2.4385400000000002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4.2945000000000002</v>
      </c>
      <c r="CP84">
        <v>4.1165500000000002</v>
      </c>
      <c r="CQ84">
        <v>3.4356</v>
      </c>
      <c r="CR84">
        <v>0.85655999999999999</v>
      </c>
      <c r="CS84">
        <v>2.79379</v>
      </c>
      <c r="CT84">
        <v>0</v>
      </c>
      <c r="CU84">
        <v>0</v>
      </c>
      <c r="CV84">
        <v>0</v>
      </c>
      <c r="CW84">
        <v>0.99528000000000005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79.712107999999986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685.22619999999995</v>
      </c>
      <c r="L85">
        <v>656.3999</v>
      </c>
      <c r="M85">
        <v>92.92</v>
      </c>
      <c r="N85">
        <v>119.15625</v>
      </c>
      <c r="O85">
        <v>124.7899</v>
      </c>
      <c r="P85">
        <v>125.4</v>
      </c>
      <c r="Q85">
        <v>21.938279999999999</v>
      </c>
      <c r="R85">
        <v>40.716000000000001</v>
      </c>
      <c r="S85">
        <v>26.042400000000001</v>
      </c>
      <c r="T85">
        <v>0.56000000000000005</v>
      </c>
      <c r="U85">
        <v>279.18</v>
      </c>
      <c r="V85">
        <v>18.1401</v>
      </c>
      <c r="W85">
        <v>45.524999999999999</v>
      </c>
      <c r="X85">
        <v>98.34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8.8855000000000004</v>
      </c>
      <c r="AE85">
        <v>0</v>
      </c>
      <c r="AF85">
        <v>18.288</v>
      </c>
      <c r="AG85">
        <v>45.369599999999998</v>
      </c>
      <c r="AH85">
        <v>0</v>
      </c>
      <c r="AI85">
        <v>0</v>
      </c>
      <c r="AJ85">
        <v>0</v>
      </c>
      <c r="AK85">
        <v>55.23</v>
      </c>
      <c r="AL85">
        <v>2.5564</v>
      </c>
      <c r="AM85">
        <v>0</v>
      </c>
      <c r="AN85">
        <v>0.60729</v>
      </c>
      <c r="AO85">
        <v>0</v>
      </c>
      <c r="AP85">
        <v>1.5371999999999999</v>
      </c>
      <c r="AQ85">
        <v>32.603999999999999</v>
      </c>
      <c r="AR85">
        <v>3.3119999999999998</v>
      </c>
      <c r="AS85">
        <v>7.3986000000000001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79.838650999999984</v>
      </c>
      <c r="BA85">
        <f t="shared" si="4"/>
        <v>2607.7626710000004</v>
      </c>
      <c r="BB85">
        <v>82</v>
      </c>
      <c r="BD85">
        <v>5.34</v>
      </c>
      <c r="BE85">
        <v>1.92</v>
      </c>
      <c r="BF85">
        <v>2.25</v>
      </c>
      <c r="BG85">
        <v>1.79</v>
      </c>
      <c r="BH85">
        <v>6.3</v>
      </c>
      <c r="BI85">
        <v>1.33</v>
      </c>
      <c r="BJ85">
        <v>0.88</v>
      </c>
      <c r="BK85">
        <v>1.97</v>
      </c>
      <c r="BL85">
        <v>0</v>
      </c>
      <c r="BM85">
        <v>0.15</v>
      </c>
      <c r="BN85">
        <v>2.34</v>
      </c>
      <c r="BO85">
        <v>3.77</v>
      </c>
      <c r="BP85">
        <v>0.26</v>
      </c>
      <c r="BQ85">
        <v>2.0099999999999998</v>
      </c>
      <c r="BR85">
        <v>2.19</v>
      </c>
      <c r="BS85">
        <v>1.65</v>
      </c>
      <c r="BT85">
        <v>2.9693719999999999</v>
      </c>
      <c r="BU85">
        <v>1.342031</v>
      </c>
      <c r="BV85">
        <v>2.4385400000000002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4.2945000000000002</v>
      </c>
      <c r="CP85">
        <v>4.243093</v>
      </c>
      <c r="CQ85">
        <v>3.4356</v>
      </c>
      <c r="CR85">
        <v>0.85655999999999999</v>
      </c>
      <c r="CS85">
        <v>2.79379</v>
      </c>
      <c r="CT85">
        <v>0</v>
      </c>
      <c r="CU85">
        <v>0</v>
      </c>
      <c r="CV85">
        <v>0</v>
      </c>
      <c r="CW85">
        <v>0.99528000000000005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79.838650999999984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685.22619999999995</v>
      </c>
      <c r="L86">
        <v>656.3999</v>
      </c>
      <c r="M86">
        <v>92.92</v>
      </c>
      <c r="N86">
        <v>119.15625</v>
      </c>
      <c r="O86">
        <v>124.7899</v>
      </c>
      <c r="P86">
        <v>125.4</v>
      </c>
      <c r="Q86">
        <v>21.938279999999999</v>
      </c>
      <c r="R86">
        <v>40.716000000000001</v>
      </c>
      <c r="S86">
        <v>26.042400000000001</v>
      </c>
      <c r="T86">
        <v>0.56000000000000005</v>
      </c>
      <c r="U86">
        <v>279.18</v>
      </c>
      <c r="V86">
        <v>18.1401</v>
      </c>
      <c r="W86">
        <v>45.524999999999999</v>
      </c>
      <c r="X86">
        <v>98.34</v>
      </c>
      <c r="Y86">
        <v>0</v>
      </c>
      <c r="Z86">
        <v>1.1000000000000001</v>
      </c>
      <c r="AA86">
        <v>0</v>
      </c>
      <c r="AB86">
        <v>0</v>
      </c>
      <c r="AC86">
        <v>0</v>
      </c>
      <c r="AD86">
        <v>8.8855000000000004</v>
      </c>
      <c r="AE86">
        <v>0</v>
      </c>
      <c r="AF86">
        <v>18.288</v>
      </c>
      <c r="AG86">
        <v>45.369599999999998</v>
      </c>
      <c r="AH86">
        <v>0</v>
      </c>
      <c r="AI86">
        <v>0</v>
      </c>
      <c r="AJ86">
        <v>0</v>
      </c>
      <c r="AK86">
        <v>55.23</v>
      </c>
      <c r="AL86">
        <v>2.5564</v>
      </c>
      <c r="AM86">
        <v>0</v>
      </c>
      <c r="AN86">
        <v>0.60729</v>
      </c>
      <c r="AO86">
        <v>0</v>
      </c>
      <c r="AP86">
        <v>1.5371999999999999</v>
      </c>
      <c r="AQ86">
        <v>32.603999999999999</v>
      </c>
      <c r="AR86">
        <v>3.3119999999999998</v>
      </c>
      <c r="AS86">
        <v>7.3986000000000001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79.854057999999981</v>
      </c>
      <c r="BA86">
        <f t="shared" si="4"/>
        <v>2602.324278</v>
      </c>
      <c r="BB86">
        <v>83</v>
      </c>
      <c r="BD86">
        <v>5.34</v>
      </c>
      <c r="BE86">
        <v>1.92</v>
      </c>
      <c r="BF86">
        <v>2.25</v>
      </c>
      <c r="BG86">
        <v>1.79</v>
      </c>
      <c r="BH86">
        <v>6.3</v>
      </c>
      <c r="BI86">
        <v>1.33</v>
      </c>
      <c r="BJ86">
        <v>0.88</v>
      </c>
      <c r="BK86">
        <v>1.97</v>
      </c>
      <c r="BL86">
        <v>0</v>
      </c>
      <c r="BM86">
        <v>0.15</v>
      </c>
      <c r="BN86">
        <v>2.34</v>
      </c>
      <c r="BO86">
        <v>3.77</v>
      </c>
      <c r="BP86">
        <v>0.26</v>
      </c>
      <c r="BQ86">
        <v>2.0099999999999998</v>
      </c>
      <c r="BR86">
        <v>2.19</v>
      </c>
      <c r="BS86">
        <v>1.65</v>
      </c>
      <c r="BT86">
        <v>2.9693719999999999</v>
      </c>
      <c r="BU86">
        <v>1.342031</v>
      </c>
      <c r="BV86">
        <v>2.4385400000000002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4.2945000000000002</v>
      </c>
      <c r="CP86">
        <v>4.2584999999999997</v>
      </c>
      <c r="CQ86">
        <v>3.4356</v>
      </c>
      <c r="CR86">
        <v>0.85655999999999999</v>
      </c>
      <c r="CS86">
        <v>2.79379</v>
      </c>
      <c r="CT86">
        <v>0</v>
      </c>
      <c r="CU86">
        <v>0</v>
      </c>
      <c r="CV86">
        <v>0</v>
      </c>
      <c r="CW86">
        <v>0.99528000000000005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79.854057999999981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685.22619999999995</v>
      </c>
      <c r="L87">
        <v>656.3999</v>
      </c>
      <c r="M87">
        <v>92.92</v>
      </c>
      <c r="N87">
        <v>119.15625</v>
      </c>
      <c r="O87">
        <v>124.7899</v>
      </c>
      <c r="P87">
        <v>125.4</v>
      </c>
      <c r="Q87">
        <v>21.938279999999999</v>
      </c>
      <c r="R87">
        <v>40.716000000000001</v>
      </c>
      <c r="S87">
        <v>26.042400000000001</v>
      </c>
      <c r="T87">
        <v>0.56000000000000005</v>
      </c>
      <c r="U87">
        <v>279.18</v>
      </c>
      <c r="V87">
        <v>18.1401</v>
      </c>
      <c r="W87">
        <v>45.524999999999999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8.8855000000000004</v>
      </c>
      <c r="AE87">
        <v>0</v>
      </c>
      <c r="AF87">
        <v>18.288</v>
      </c>
      <c r="AG87">
        <v>45.369599999999998</v>
      </c>
      <c r="AH87">
        <v>0</v>
      </c>
      <c r="AI87">
        <v>0</v>
      </c>
      <c r="AJ87">
        <v>0</v>
      </c>
      <c r="AK87">
        <v>55.23</v>
      </c>
      <c r="AL87">
        <v>2.5564</v>
      </c>
      <c r="AM87">
        <v>0</v>
      </c>
      <c r="AN87">
        <v>0.60729</v>
      </c>
      <c r="AO87">
        <v>0</v>
      </c>
      <c r="AP87">
        <v>1.5371999999999999</v>
      </c>
      <c r="AQ87">
        <v>32.603999999999999</v>
      </c>
      <c r="AR87">
        <v>6.6239999999999997</v>
      </c>
      <c r="AS87">
        <v>7.3986000000000001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79.854057999999981</v>
      </c>
      <c r="BA87">
        <f t="shared" si="4"/>
        <v>2604.536278</v>
      </c>
      <c r="BB87">
        <v>84</v>
      </c>
      <c r="BD87">
        <v>5.34</v>
      </c>
      <c r="BE87">
        <v>1.92</v>
      </c>
      <c r="BF87">
        <v>2.25</v>
      </c>
      <c r="BG87">
        <v>1.79</v>
      </c>
      <c r="BH87">
        <v>6.3</v>
      </c>
      <c r="BI87">
        <v>1.33</v>
      </c>
      <c r="BJ87">
        <v>0.88</v>
      </c>
      <c r="BK87">
        <v>1.97</v>
      </c>
      <c r="BL87">
        <v>0</v>
      </c>
      <c r="BM87">
        <v>0.15</v>
      </c>
      <c r="BN87">
        <v>2.34</v>
      </c>
      <c r="BO87">
        <v>3.77</v>
      </c>
      <c r="BP87">
        <v>0.26</v>
      </c>
      <c r="BQ87">
        <v>2.0099999999999998</v>
      </c>
      <c r="BR87">
        <v>2.19</v>
      </c>
      <c r="BS87">
        <v>1.65</v>
      </c>
      <c r="BT87">
        <v>2.9693719999999999</v>
      </c>
      <c r="BU87">
        <v>1.342031</v>
      </c>
      <c r="BV87">
        <v>2.4385400000000002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4.2945000000000002</v>
      </c>
      <c r="CP87">
        <v>4.2584999999999997</v>
      </c>
      <c r="CQ87">
        <v>3.4356</v>
      </c>
      <c r="CR87">
        <v>0.85655999999999999</v>
      </c>
      <c r="CS87">
        <v>2.79379</v>
      </c>
      <c r="CT87">
        <v>0</v>
      </c>
      <c r="CU87">
        <v>0</v>
      </c>
      <c r="CV87">
        <v>0</v>
      </c>
      <c r="CW87">
        <v>0.99528000000000005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79.854057999999981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685.22619999999995</v>
      </c>
      <c r="L88">
        <v>656.3999</v>
      </c>
      <c r="M88">
        <v>92.92</v>
      </c>
      <c r="N88">
        <v>119.15625</v>
      </c>
      <c r="O88">
        <v>124.7899</v>
      </c>
      <c r="P88">
        <v>125.4</v>
      </c>
      <c r="Q88">
        <v>21.938279999999999</v>
      </c>
      <c r="R88">
        <v>40.716000000000001</v>
      </c>
      <c r="S88">
        <v>26.042400000000001</v>
      </c>
      <c r="T88">
        <v>0.56000000000000005</v>
      </c>
      <c r="U88">
        <v>279.18</v>
      </c>
      <c r="V88">
        <v>18.1401</v>
      </c>
      <c r="W88">
        <v>45.524999999999999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8.8855000000000004</v>
      </c>
      <c r="AE88">
        <v>0</v>
      </c>
      <c r="AF88">
        <v>18.288</v>
      </c>
      <c r="AG88">
        <v>45.369599999999998</v>
      </c>
      <c r="AH88">
        <v>0</v>
      </c>
      <c r="AI88">
        <v>0</v>
      </c>
      <c r="AJ88">
        <v>0</v>
      </c>
      <c r="AK88">
        <v>55.23</v>
      </c>
      <c r="AL88">
        <v>2.5564</v>
      </c>
      <c r="AM88">
        <v>0</v>
      </c>
      <c r="AN88">
        <v>0.60729</v>
      </c>
      <c r="AO88">
        <v>0</v>
      </c>
      <c r="AP88">
        <v>1.5371999999999999</v>
      </c>
      <c r="AQ88">
        <v>16.302</v>
      </c>
      <c r="AR88">
        <v>27.6</v>
      </c>
      <c r="AS88">
        <v>7.3986000000000001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79.854057999999981</v>
      </c>
      <c r="BA88">
        <f t="shared" si="4"/>
        <v>2609.2102780000005</v>
      </c>
      <c r="BB88">
        <v>85</v>
      </c>
      <c r="BD88">
        <v>5.34</v>
      </c>
      <c r="BE88">
        <v>1.92</v>
      </c>
      <c r="BF88">
        <v>2.25</v>
      </c>
      <c r="BG88">
        <v>1.79</v>
      </c>
      <c r="BH88">
        <v>6.3</v>
      </c>
      <c r="BI88">
        <v>1.33</v>
      </c>
      <c r="BJ88">
        <v>0.88</v>
      </c>
      <c r="BK88">
        <v>1.97</v>
      </c>
      <c r="BL88">
        <v>0</v>
      </c>
      <c r="BM88">
        <v>0.15</v>
      </c>
      <c r="BN88">
        <v>2.34</v>
      </c>
      <c r="BO88">
        <v>3.77</v>
      </c>
      <c r="BP88">
        <v>0.26</v>
      </c>
      <c r="BQ88">
        <v>2.0099999999999998</v>
      </c>
      <c r="BR88">
        <v>2.19</v>
      </c>
      <c r="BS88">
        <v>1.65</v>
      </c>
      <c r="BT88">
        <v>2.9693719999999999</v>
      </c>
      <c r="BU88">
        <v>1.342031</v>
      </c>
      <c r="BV88">
        <v>2.4385400000000002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4.2945000000000002</v>
      </c>
      <c r="CP88">
        <v>4.2584999999999997</v>
      </c>
      <c r="CQ88">
        <v>3.4356</v>
      </c>
      <c r="CR88">
        <v>0.85655999999999999</v>
      </c>
      <c r="CS88">
        <v>2.79379</v>
      </c>
      <c r="CT88">
        <v>0</v>
      </c>
      <c r="CU88">
        <v>0</v>
      </c>
      <c r="CV88">
        <v>0</v>
      </c>
      <c r="CW88">
        <v>0.99528000000000005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79.854057999999981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685.22619999999995</v>
      </c>
      <c r="L89">
        <v>656.3999</v>
      </c>
      <c r="M89">
        <v>92.92</v>
      </c>
      <c r="N89">
        <v>119.15625</v>
      </c>
      <c r="O89">
        <v>124.7899</v>
      </c>
      <c r="P89">
        <v>125.4</v>
      </c>
      <c r="Q89">
        <v>21.938279999999999</v>
      </c>
      <c r="R89">
        <v>40.716000000000001</v>
      </c>
      <c r="S89">
        <v>26.042400000000001</v>
      </c>
      <c r="T89">
        <v>0.50160000000000005</v>
      </c>
      <c r="U89">
        <v>279.18</v>
      </c>
      <c r="V89">
        <v>18.1401</v>
      </c>
      <c r="W89">
        <v>46.344355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45.369599999999998</v>
      </c>
      <c r="AH89">
        <v>0</v>
      </c>
      <c r="AI89">
        <v>0</v>
      </c>
      <c r="AJ89">
        <v>0</v>
      </c>
      <c r="AK89">
        <v>55.23</v>
      </c>
      <c r="AL89">
        <v>2.5564</v>
      </c>
      <c r="AM89">
        <v>0</v>
      </c>
      <c r="AN89">
        <v>0.60729</v>
      </c>
      <c r="AO89">
        <v>0</v>
      </c>
      <c r="AP89">
        <v>1.5371999999999999</v>
      </c>
      <c r="AQ89">
        <v>16.302</v>
      </c>
      <c r="AR89">
        <v>27.6</v>
      </c>
      <c r="AS89">
        <v>7.3986000000000001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79.864057999999986</v>
      </c>
      <c r="BA89">
        <f t="shared" si="4"/>
        <v>2601.095733000001</v>
      </c>
      <c r="BB89">
        <v>86</v>
      </c>
      <c r="BD89">
        <v>5.34</v>
      </c>
      <c r="BE89">
        <v>1.92</v>
      </c>
      <c r="BF89">
        <v>2.25</v>
      </c>
      <c r="BG89">
        <v>1.79</v>
      </c>
      <c r="BH89">
        <v>6.3</v>
      </c>
      <c r="BI89">
        <v>1.33</v>
      </c>
      <c r="BJ89">
        <v>0.88</v>
      </c>
      <c r="BK89">
        <v>1.97</v>
      </c>
      <c r="BL89">
        <v>0</v>
      </c>
      <c r="BM89">
        <v>0.16</v>
      </c>
      <c r="BN89">
        <v>2.34</v>
      </c>
      <c r="BO89">
        <v>3.77</v>
      </c>
      <c r="BP89">
        <v>0.26</v>
      </c>
      <c r="BQ89">
        <v>2.0099999999999998</v>
      </c>
      <c r="BR89">
        <v>2.19</v>
      </c>
      <c r="BS89">
        <v>1.65</v>
      </c>
      <c r="BT89">
        <v>2.9693719999999999</v>
      </c>
      <c r="BU89">
        <v>1.342031</v>
      </c>
      <c r="BV89">
        <v>2.4385400000000002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4.2945000000000002</v>
      </c>
      <c r="CP89">
        <v>4.2584999999999997</v>
      </c>
      <c r="CQ89">
        <v>3.4356</v>
      </c>
      <c r="CR89">
        <v>0.85655999999999999</v>
      </c>
      <c r="CS89">
        <v>2.79379</v>
      </c>
      <c r="CT89">
        <v>0</v>
      </c>
      <c r="CU89">
        <v>0</v>
      </c>
      <c r="CV89">
        <v>0</v>
      </c>
      <c r="CW89">
        <v>0.99528000000000005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79.864057999999986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685.22619999999995</v>
      </c>
      <c r="L90">
        <v>656.3999</v>
      </c>
      <c r="M90">
        <v>92.92</v>
      </c>
      <c r="N90">
        <v>119.15625</v>
      </c>
      <c r="O90">
        <v>124.7899</v>
      </c>
      <c r="P90">
        <v>125.4</v>
      </c>
      <c r="Q90">
        <v>21.938279999999999</v>
      </c>
      <c r="R90">
        <v>40.716000000000001</v>
      </c>
      <c r="S90">
        <v>26.042400000000001</v>
      </c>
      <c r="T90">
        <v>0.41520000000000001</v>
      </c>
      <c r="U90">
        <v>279.18</v>
      </c>
      <c r="V90">
        <v>18.1401</v>
      </c>
      <c r="W90">
        <v>46.399079999999998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45.369599999999998</v>
      </c>
      <c r="AH90">
        <v>0</v>
      </c>
      <c r="AI90">
        <v>0</v>
      </c>
      <c r="AJ90">
        <v>0</v>
      </c>
      <c r="AK90">
        <v>55.23</v>
      </c>
      <c r="AL90">
        <v>2.5564</v>
      </c>
      <c r="AM90">
        <v>0</v>
      </c>
      <c r="AN90">
        <v>0.60729</v>
      </c>
      <c r="AO90">
        <v>0</v>
      </c>
      <c r="AP90">
        <v>1.5371999999999999</v>
      </c>
      <c r="AQ90">
        <v>16.302</v>
      </c>
      <c r="AR90">
        <v>3.3119999999999998</v>
      </c>
      <c r="AS90">
        <v>7.3986000000000001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79.864057999999986</v>
      </c>
      <c r="BA90">
        <f t="shared" si="4"/>
        <v>2576.7760580000008</v>
      </c>
      <c r="BB90">
        <v>87</v>
      </c>
      <c r="BD90">
        <v>5.34</v>
      </c>
      <c r="BE90">
        <v>1.92</v>
      </c>
      <c r="BF90">
        <v>2.25</v>
      </c>
      <c r="BG90">
        <v>1.79</v>
      </c>
      <c r="BH90">
        <v>6.3</v>
      </c>
      <c r="BI90">
        <v>1.33</v>
      </c>
      <c r="BJ90">
        <v>0.88</v>
      </c>
      <c r="BK90">
        <v>1.97</v>
      </c>
      <c r="BL90">
        <v>0</v>
      </c>
      <c r="BM90">
        <v>0.16</v>
      </c>
      <c r="BN90">
        <v>2.34</v>
      </c>
      <c r="BO90">
        <v>3.77</v>
      </c>
      <c r="BP90">
        <v>0.26</v>
      </c>
      <c r="BQ90">
        <v>2.0099999999999998</v>
      </c>
      <c r="BR90">
        <v>2.19</v>
      </c>
      <c r="BS90">
        <v>1.65</v>
      </c>
      <c r="BT90">
        <v>2.9693719999999999</v>
      </c>
      <c r="BU90">
        <v>1.342031</v>
      </c>
      <c r="BV90">
        <v>2.4385400000000002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4.2945000000000002</v>
      </c>
      <c r="CP90">
        <v>4.2584999999999997</v>
      </c>
      <c r="CQ90">
        <v>3.4356</v>
      </c>
      <c r="CR90">
        <v>0.85655999999999999</v>
      </c>
      <c r="CS90">
        <v>2.79379</v>
      </c>
      <c r="CT90">
        <v>0</v>
      </c>
      <c r="CU90">
        <v>0</v>
      </c>
      <c r="CV90">
        <v>0</v>
      </c>
      <c r="CW90">
        <v>0.99528000000000005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79.864057999999986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685.22619999999995</v>
      </c>
      <c r="L91">
        <v>656.3999</v>
      </c>
      <c r="M91">
        <v>92.92</v>
      </c>
      <c r="N91">
        <v>119.15625</v>
      </c>
      <c r="O91">
        <v>124.7899</v>
      </c>
      <c r="P91">
        <v>125.4</v>
      </c>
      <c r="Q91">
        <v>21.5626</v>
      </c>
      <c r="R91">
        <v>41.7316</v>
      </c>
      <c r="S91">
        <v>26.042400000000001</v>
      </c>
      <c r="T91">
        <v>0.36</v>
      </c>
      <c r="U91">
        <v>279.18</v>
      </c>
      <c r="V91">
        <v>18.1401</v>
      </c>
      <c r="W91">
        <v>46.399079999999998</v>
      </c>
      <c r="X91">
        <v>98.34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45.369599999999998</v>
      </c>
      <c r="AH91">
        <v>0</v>
      </c>
      <c r="AI91">
        <v>0</v>
      </c>
      <c r="AJ91">
        <v>0</v>
      </c>
      <c r="AK91">
        <v>55.23</v>
      </c>
      <c r="AL91">
        <v>2.5564</v>
      </c>
      <c r="AM91">
        <v>0</v>
      </c>
      <c r="AN91">
        <v>0.60729</v>
      </c>
      <c r="AO91">
        <v>0</v>
      </c>
      <c r="AP91">
        <v>1.5371999999999999</v>
      </c>
      <c r="AQ91">
        <v>16.302</v>
      </c>
      <c r="AR91">
        <v>3.3119999999999998</v>
      </c>
      <c r="AS91">
        <v>7.3986000000000001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79.904057999999992</v>
      </c>
      <c r="BA91">
        <f t="shared" si="4"/>
        <v>2577.4007780000006</v>
      </c>
      <c r="BB91">
        <v>88</v>
      </c>
      <c r="BD91">
        <v>5.34</v>
      </c>
      <c r="BE91">
        <v>1.92</v>
      </c>
      <c r="BF91">
        <v>2.25</v>
      </c>
      <c r="BG91">
        <v>1.79</v>
      </c>
      <c r="BH91">
        <v>6.3</v>
      </c>
      <c r="BI91">
        <v>1.36</v>
      </c>
      <c r="BJ91">
        <v>0.89</v>
      </c>
      <c r="BK91">
        <v>1.97</v>
      </c>
      <c r="BL91">
        <v>0</v>
      </c>
      <c r="BM91">
        <v>0.16</v>
      </c>
      <c r="BN91">
        <v>2.34</v>
      </c>
      <c r="BO91">
        <v>3.77</v>
      </c>
      <c r="BP91">
        <v>0.26</v>
      </c>
      <c r="BQ91">
        <v>2.0099999999999998</v>
      </c>
      <c r="BR91">
        <v>2.19</v>
      </c>
      <c r="BS91">
        <v>1.65</v>
      </c>
      <c r="BT91">
        <v>2.9693719999999999</v>
      </c>
      <c r="BU91">
        <v>1.342031</v>
      </c>
      <c r="BV91">
        <v>2.4385400000000002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4.2945000000000002</v>
      </c>
      <c r="CP91">
        <v>4.2584999999999997</v>
      </c>
      <c r="CQ91">
        <v>3.4356</v>
      </c>
      <c r="CR91">
        <v>0.85655999999999999</v>
      </c>
      <c r="CS91">
        <v>2.79379</v>
      </c>
      <c r="CT91">
        <v>0</v>
      </c>
      <c r="CU91">
        <v>0</v>
      </c>
      <c r="CV91">
        <v>0</v>
      </c>
      <c r="CW91">
        <v>0.99528000000000005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79.904057999999992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685.22619999999995</v>
      </c>
      <c r="L92">
        <v>656.3999</v>
      </c>
      <c r="M92">
        <v>92.92</v>
      </c>
      <c r="N92">
        <v>119.15625</v>
      </c>
      <c r="O92">
        <v>124.7899</v>
      </c>
      <c r="P92">
        <v>125.4</v>
      </c>
      <c r="Q92">
        <v>21.5626</v>
      </c>
      <c r="R92">
        <v>41.7316</v>
      </c>
      <c r="S92">
        <v>26.042400000000001</v>
      </c>
      <c r="T92">
        <v>0.36</v>
      </c>
      <c r="U92">
        <v>279.18</v>
      </c>
      <c r="V92">
        <v>18.1401</v>
      </c>
      <c r="W92">
        <v>46.399079999999998</v>
      </c>
      <c r="X92">
        <v>98.34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45.369599999999998</v>
      </c>
      <c r="AH92">
        <v>0</v>
      </c>
      <c r="AI92">
        <v>0</v>
      </c>
      <c r="AJ92">
        <v>0</v>
      </c>
      <c r="AK92">
        <v>55.23</v>
      </c>
      <c r="AL92">
        <v>2.5564</v>
      </c>
      <c r="AM92">
        <v>0</v>
      </c>
      <c r="AN92">
        <v>0.60729</v>
      </c>
      <c r="AO92">
        <v>0</v>
      </c>
      <c r="AP92">
        <v>1.5371999999999999</v>
      </c>
      <c r="AQ92">
        <v>6.6660000000000004</v>
      </c>
      <c r="AR92">
        <v>3.3119999999999998</v>
      </c>
      <c r="AS92">
        <v>7.3986000000000001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79.914057999999997</v>
      </c>
      <c r="BA92">
        <f t="shared" si="4"/>
        <v>2567.7747780000004</v>
      </c>
      <c r="BB92">
        <v>89</v>
      </c>
      <c r="BD92">
        <v>5.34</v>
      </c>
      <c r="BE92">
        <v>1.92</v>
      </c>
      <c r="BF92">
        <v>2.25</v>
      </c>
      <c r="BG92">
        <v>1.79</v>
      </c>
      <c r="BH92">
        <v>6.3</v>
      </c>
      <c r="BI92">
        <v>1.37</v>
      </c>
      <c r="BJ92">
        <v>0.89</v>
      </c>
      <c r="BK92">
        <v>1.97</v>
      </c>
      <c r="BL92">
        <v>0</v>
      </c>
      <c r="BM92">
        <v>0.16</v>
      </c>
      <c r="BN92">
        <v>2.34</v>
      </c>
      <c r="BO92">
        <v>3.77</v>
      </c>
      <c r="BP92">
        <v>0.26</v>
      </c>
      <c r="BQ92">
        <v>2.0099999999999998</v>
      </c>
      <c r="BR92">
        <v>2.19</v>
      </c>
      <c r="BS92">
        <v>1.65</v>
      </c>
      <c r="BT92">
        <v>2.9693719999999999</v>
      </c>
      <c r="BU92">
        <v>1.342031</v>
      </c>
      <c r="BV92">
        <v>2.4385400000000002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4.2945000000000002</v>
      </c>
      <c r="CP92">
        <v>4.2584999999999997</v>
      </c>
      <c r="CQ92">
        <v>3.4356</v>
      </c>
      <c r="CR92">
        <v>0.85655999999999999</v>
      </c>
      <c r="CS92">
        <v>2.79379</v>
      </c>
      <c r="CT92">
        <v>0</v>
      </c>
      <c r="CU92">
        <v>0</v>
      </c>
      <c r="CV92">
        <v>0</v>
      </c>
      <c r="CW92">
        <v>0.99528000000000005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79.914057999999997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685.22619999999995</v>
      </c>
      <c r="L93">
        <v>547.91030000000001</v>
      </c>
      <c r="M93">
        <v>92.92</v>
      </c>
      <c r="N93">
        <v>119.15625</v>
      </c>
      <c r="O93">
        <v>124.7899</v>
      </c>
      <c r="P93">
        <v>127.171486</v>
      </c>
      <c r="Q93">
        <v>21.5626</v>
      </c>
      <c r="R93">
        <v>41.7316</v>
      </c>
      <c r="S93">
        <v>26.042400000000001</v>
      </c>
      <c r="T93">
        <v>0.36</v>
      </c>
      <c r="U93">
        <v>279.18</v>
      </c>
      <c r="V93">
        <v>18.1401</v>
      </c>
      <c r="W93">
        <v>46.399079999999998</v>
      </c>
      <c r="X93">
        <v>98.34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45.369599999999998</v>
      </c>
      <c r="AH93">
        <v>0</v>
      </c>
      <c r="AI93">
        <v>0</v>
      </c>
      <c r="AJ93">
        <v>0</v>
      </c>
      <c r="AK93">
        <v>55.23</v>
      </c>
      <c r="AL93">
        <v>12.782</v>
      </c>
      <c r="AM93">
        <v>0</v>
      </c>
      <c r="AN93">
        <v>0.60729</v>
      </c>
      <c r="AO93">
        <v>0</v>
      </c>
      <c r="AP93">
        <v>1.5371999999999999</v>
      </c>
      <c r="AQ93">
        <v>0</v>
      </c>
      <c r="AR93">
        <v>3.3119999999999998</v>
      </c>
      <c r="AS93">
        <v>5.3807999999999998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79.914057999999997</v>
      </c>
      <c r="BA93">
        <f t="shared" si="4"/>
        <v>2462.5984640000006</v>
      </c>
      <c r="BB93">
        <v>90</v>
      </c>
      <c r="BD93">
        <v>5.34</v>
      </c>
      <c r="BE93">
        <v>1.92</v>
      </c>
      <c r="BF93">
        <v>2.25</v>
      </c>
      <c r="BG93">
        <v>1.79</v>
      </c>
      <c r="BH93">
        <v>6.3</v>
      </c>
      <c r="BI93">
        <v>1.37</v>
      </c>
      <c r="BJ93">
        <v>0.89</v>
      </c>
      <c r="BK93">
        <v>1.97</v>
      </c>
      <c r="BL93">
        <v>0</v>
      </c>
      <c r="BM93">
        <v>0.16</v>
      </c>
      <c r="BN93">
        <v>2.34</v>
      </c>
      <c r="BO93">
        <v>3.77</v>
      </c>
      <c r="BP93">
        <v>0.26</v>
      </c>
      <c r="BQ93">
        <v>2.0099999999999998</v>
      </c>
      <c r="BR93">
        <v>2.19</v>
      </c>
      <c r="BS93">
        <v>1.65</v>
      </c>
      <c r="BT93">
        <v>2.9693719999999999</v>
      </c>
      <c r="BU93">
        <v>1.342031</v>
      </c>
      <c r="BV93">
        <v>2.4385400000000002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4.2945000000000002</v>
      </c>
      <c r="CP93">
        <v>4.2584999999999997</v>
      </c>
      <c r="CQ93">
        <v>3.4356</v>
      </c>
      <c r="CR93">
        <v>0.85655999999999999</v>
      </c>
      <c r="CS93">
        <v>2.79379</v>
      </c>
      <c r="CT93">
        <v>0</v>
      </c>
      <c r="CU93">
        <v>0</v>
      </c>
      <c r="CV93">
        <v>0</v>
      </c>
      <c r="CW93">
        <v>0.99528000000000005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79.914057999999997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685.22619999999995</v>
      </c>
      <c r="L94">
        <v>547.91030000000001</v>
      </c>
      <c r="M94">
        <v>92.92</v>
      </c>
      <c r="N94">
        <v>119.15625</v>
      </c>
      <c r="O94">
        <v>124.7899</v>
      </c>
      <c r="P94">
        <v>127.262</v>
      </c>
      <c r="Q94">
        <v>21.5626</v>
      </c>
      <c r="R94">
        <v>41.7316</v>
      </c>
      <c r="S94">
        <v>26.042400000000001</v>
      </c>
      <c r="T94">
        <v>0.36</v>
      </c>
      <c r="U94">
        <v>279.18</v>
      </c>
      <c r="V94">
        <v>18.1401</v>
      </c>
      <c r="W94">
        <v>46.399079999999998</v>
      </c>
      <c r="X94">
        <v>98.34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45.369599999999998</v>
      </c>
      <c r="AH94">
        <v>0</v>
      </c>
      <c r="AI94">
        <v>0</v>
      </c>
      <c r="AJ94">
        <v>0</v>
      </c>
      <c r="AK94">
        <v>55.23</v>
      </c>
      <c r="AL94">
        <v>40.088999999999999</v>
      </c>
      <c r="AM94">
        <v>0</v>
      </c>
      <c r="AN94">
        <v>0.60729</v>
      </c>
      <c r="AO94">
        <v>0</v>
      </c>
      <c r="AP94">
        <v>1.5371999999999999</v>
      </c>
      <c r="AQ94">
        <v>0</v>
      </c>
      <c r="AR94">
        <v>3.3119999999999998</v>
      </c>
      <c r="AS94">
        <v>5.3807999999999998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79.864057999999986</v>
      </c>
      <c r="BA94">
        <f t="shared" si="4"/>
        <v>2489.9459780000007</v>
      </c>
      <c r="BB94">
        <v>91</v>
      </c>
      <c r="BD94">
        <v>5.34</v>
      </c>
      <c r="BE94">
        <v>1.92</v>
      </c>
      <c r="BF94">
        <v>2.25</v>
      </c>
      <c r="BG94">
        <v>1.79</v>
      </c>
      <c r="BH94">
        <v>6.3</v>
      </c>
      <c r="BI94">
        <v>1.33</v>
      </c>
      <c r="BJ94">
        <v>0.88</v>
      </c>
      <c r="BK94">
        <v>1.97</v>
      </c>
      <c r="BL94">
        <v>0</v>
      </c>
      <c r="BM94">
        <v>0.16</v>
      </c>
      <c r="BN94">
        <v>2.34</v>
      </c>
      <c r="BO94">
        <v>3.77</v>
      </c>
      <c r="BP94">
        <v>0.26</v>
      </c>
      <c r="BQ94">
        <v>2.0099999999999998</v>
      </c>
      <c r="BR94">
        <v>2.19</v>
      </c>
      <c r="BS94">
        <v>1.65</v>
      </c>
      <c r="BT94">
        <v>2.9693719999999999</v>
      </c>
      <c r="BU94">
        <v>1.342031</v>
      </c>
      <c r="BV94">
        <v>2.4385400000000002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4.2945000000000002</v>
      </c>
      <c r="CP94">
        <v>4.2584999999999997</v>
      </c>
      <c r="CQ94">
        <v>3.4356</v>
      </c>
      <c r="CR94">
        <v>0.85655999999999999</v>
      </c>
      <c r="CS94">
        <v>2.79379</v>
      </c>
      <c r="CT94">
        <v>0</v>
      </c>
      <c r="CU94">
        <v>0</v>
      </c>
      <c r="CV94">
        <v>0</v>
      </c>
      <c r="CW94">
        <v>0.99528000000000005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79.864057999999986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628.3546</v>
      </c>
      <c r="L95">
        <v>425.41030000000001</v>
      </c>
      <c r="M95">
        <v>92.92</v>
      </c>
      <c r="N95">
        <v>119.15625</v>
      </c>
      <c r="O95">
        <v>124.7899</v>
      </c>
      <c r="P95">
        <v>126.1991</v>
      </c>
      <c r="Q95">
        <v>16.091100000000001</v>
      </c>
      <c r="R95">
        <v>41.7316</v>
      </c>
      <c r="S95">
        <v>18.606400000000001</v>
      </c>
      <c r="T95">
        <v>0.36</v>
      </c>
      <c r="U95">
        <v>279.18</v>
      </c>
      <c r="V95">
        <v>18.1401</v>
      </c>
      <c r="W95">
        <v>46.399079999999998</v>
      </c>
      <c r="X95">
        <v>98.34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45.369599999999998</v>
      </c>
      <c r="AH95">
        <v>0</v>
      </c>
      <c r="AI95">
        <v>0</v>
      </c>
      <c r="AJ95">
        <v>0</v>
      </c>
      <c r="AK95">
        <v>55.23</v>
      </c>
      <c r="AL95">
        <v>40.088999999999999</v>
      </c>
      <c r="AM95">
        <v>0</v>
      </c>
      <c r="AN95">
        <v>0.60729</v>
      </c>
      <c r="AO95">
        <v>0</v>
      </c>
      <c r="AP95">
        <v>1.5371999999999999</v>
      </c>
      <c r="AQ95">
        <v>0</v>
      </c>
      <c r="AR95">
        <v>3.3119999999999998</v>
      </c>
      <c r="AS95">
        <v>5.3807999999999998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79.874057999999991</v>
      </c>
      <c r="BA95">
        <f t="shared" si="4"/>
        <v>2287.4699780000001</v>
      </c>
      <c r="BB95">
        <v>92</v>
      </c>
      <c r="BD95">
        <v>5.34</v>
      </c>
      <c r="BE95">
        <v>1.92</v>
      </c>
      <c r="BF95">
        <v>2.25</v>
      </c>
      <c r="BG95">
        <v>1.79</v>
      </c>
      <c r="BH95">
        <v>6.3</v>
      </c>
      <c r="BI95">
        <v>1.33</v>
      </c>
      <c r="BJ95">
        <v>0.88</v>
      </c>
      <c r="BK95">
        <v>1.97</v>
      </c>
      <c r="BL95">
        <v>0</v>
      </c>
      <c r="BM95">
        <v>0.17</v>
      </c>
      <c r="BN95">
        <v>2.34</v>
      </c>
      <c r="BO95">
        <v>3.77</v>
      </c>
      <c r="BP95">
        <v>0.26</v>
      </c>
      <c r="BQ95">
        <v>2.0099999999999998</v>
      </c>
      <c r="BR95">
        <v>2.19</v>
      </c>
      <c r="BS95">
        <v>1.65</v>
      </c>
      <c r="BT95">
        <v>2.9693719999999999</v>
      </c>
      <c r="BU95">
        <v>1.342031</v>
      </c>
      <c r="BV95">
        <v>2.4385400000000002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4.2945000000000002</v>
      </c>
      <c r="CP95">
        <v>4.2584999999999997</v>
      </c>
      <c r="CQ95">
        <v>3.4356</v>
      </c>
      <c r="CR95">
        <v>0.85655999999999999</v>
      </c>
      <c r="CS95">
        <v>2.79379</v>
      </c>
      <c r="CT95">
        <v>0</v>
      </c>
      <c r="CU95">
        <v>0</v>
      </c>
      <c r="CV95">
        <v>0</v>
      </c>
      <c r="CW95">
        <v>0.99528000000000005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79.874057999999991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579.3546</v>
      </c>
      <c r="L96">
        <v>413.12670000000003</v>
      </c>
      <c r="M96">
        <v>92.92</v>
      </c>
      <c r="N96">
        <v>119.15625</v>
      </c>
      <c r="O96">
        <v>124.7899</v>
      </c>
      <c r="P96">
        <v>126.1991</v>
      </c>
      <c r="Q96">
        <v>11.5749</v>
      </c>
      <c r="R96">
        <v>36.130499999999998</v>
      </c>
      <c r="S96">
        <v>13.904</v>
      </c>
      <c r="T96">
        <v>0.36</v>
      </c>
      <c r="U96">
        <v>279.18</v>
      </c>
      <c r="V96">
        <v>18.1401</v>
      </c>
      <c r="W96">
        <v>46.399079999999998</v>
      </c>
      <c r="X96">
        <v>98.34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45.369599999999998</v>
      </c>
      <c r="AH96">
        <v>0</v>
      </c>
      <c r="AI96">
        <v>0</v>
      </c>
      <c r="AJ96">
        <v>0</v>
      </c>
      <c r="AK96">
        <v>55.23</v>
      </c>
      <c r="AL96">
        <v>40.088999999999999</v>
      </c>
      <c r="AM96">
        <v>0</v>
      </c>
      <c r="AN96">
        <v>0.60729</v>
      </c>
      <c r="AO96">
        <v>0</v>
      </c>
      <c r="AP96">
        <v>1.5371999999999999</v>
      </c>
      <c r="AQ96">
        <v>0</v>
      </c>
      <c r="AR96">
        <v>3.3119999999999998</v>
      </c>
      <c r="AS96">
        <v>5.3807999999999998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79.874057999999991</v>
      </c>
      <c r="BA96">
        <f t="shared" si="4"/>
        <v>2211.3666779999999</v>
      </c>
      <c r="BB96">
        <v>93</v>
      </c>
      <c r="BD96">
        <v>5.34</v>
      </c>
      <c r="BE96">
        <v>1.92</v>
      </c>
      <c r="BF96">
        <v>2.25</v>
      </c>
      <c r="BG96">
        <v>1.79</v>
      </c>
      <c r="BH96">
        <v>6.3</v>
      </c>
      <c r="BI96">
        <v>1.33</v>
      </c>
      <c r="BJ96">
        <v>0.88</v>
      </c>
      <c r="BK96">
        <v>1.97</v>
      </c>
      <c r="BL96">
        <v>0</v>
      </c>
      <c r="BM96">
        <v>0.17</v>
      </c>
      <c r="BN96">
        <v>2.34</v>
      </c>
      <c r="BO96">
        <v>3.77</v>
      </c>
      <c r="BP96">
        <v>0.26</v>
      </c>
      <c r="BQ96">
        <v>2.0099999999999998</v>
      </c>
      <c r="BR96">
        <v>2.19</v>
      </c>
      <c r="BS96">
        <v>1.65</v>
      </c>
      <c r="BT96">
        <v>2.9693719999999999</v>
      </c>
      <c r="BU96">
        <v>1.342031</v>
      </c>
      <c r="BV96">
        <v>2.4385400000000002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4.2945000000000002</v>
      </c>
      <c r="CP96">
        <v>4.2584999999999997</v>
      </c>
      <c r="CQ96">
        <v>3.4356</v>
      </c>
      <c r="CR96">
        <v>0.85655999999999999</v>
      </c>
      <c r="CS96">
        <v>2.79379</v>
      </c>
      <c r="CT96">
        <v>0</v>
      </c>
      <c r="CU96">
        <v>0</v>
      </c>
      <c r="CV96">
        <v>0</v>
      </c>
      <c r="CW96">
        <v>0.99528000000000005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79.874057999999991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537.3546</v>
      </c>
      <c r="L97">
        <v>361.12670000000003</v>
      </c>
      <c r="M97">
        <v>92.92</v>
      </c>
      <c r="N97">
        <v>119.15625</v>
      </c>
      <c r="O97">
        <v>124.7899</v>
      </c>
      <c r="P97">
        <v>126.1991</v>
      </c>
      <c r="Q97">
        <v>11.840403</v>
      </c>
      <c r="R97">
        <v>36.130499999999998</v>
      </c>
      <c r="S97">
        <v>13.904</v>
      </c>
      <c r="T97">
        <v>0.36</v>
      </c>
      <c r="U97">
        <v>279.18</v>
      </c>
      <c r="V97">
        <v>18.1401</v>
      </c>
      <c r="W97">
        <v>46.399079999999998</v>
      </c>
      <c r="X97">
        <v>98.34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45.369599999999998</v>
      </c>
      <c r="AH97">
        <v>0</v>
      </c>
      <c r="AI97">
        <v>0</v>
      </c>
      <c r="AJ97">
        <v>0</v>
      </c>
      <c r="AK97">
        <v>55.23</v>
      </c>
      <c r="AL97">
        <v>40.088999999999999</v>
      </c>
      <c r="AM97">
        <v>0</v>
      </c>
      <c r="AN97">
        <v>0.60729</v>
      </c>
      <c r="AO97">
        <v>0</v>
      </c>
      <c r="AP97">
        <v>4.3554000000000004</v>
      </c>
      <c r="AQ97">
        <v>0</v>
      </c>
      <c r="AR97">
        <v>6.6239999999999997</v>
      </c>
      <c r="AS97">
        <v>5.3807999999999998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79.874057999999991</v>
      </c>
      <c r="BA97">
        <f t="shared" si="4"/>
        <v>2123.7623809999996</v>
      </c>
      <c r="BB97">
        <v>94</v>
      </c>
      <c r="BD97">
        <v>5.34</v>
      </c>
      <c r="BE97">
        <v>1.92</v>
      </c>
      <c r="BF97">
        <v>2.25</v>
      </c>
      <c r="BG97">
        <v>1.79</v>
      </c>
      <c r="BH97">
        <v>6.3</v>
      </c>
      <c r="BI97">
        <v>1.33</v>
      </c>
      <c r="BJ97">
        <v>0.88</v>
      </c>
      <c r="BK97">
        <v>1.97</v>
      </c>
      <c r="BL97">
        <v>0</v>
      </c>
      <c r="BM97">
        <v>0.17</v>
      </c>
      <c r="BN97">
        <v>2.34</v>
      </c>
      <c r="BO97">
        <v>3.77</v>
      </c>
      <c r="BP97">
        <v>0.26</v>
      </c>
      <c r="BQ97">
        <v>2.0099999999999998</v>
      </c>
      <c r="BR97">
        <v>2.19</v>
      </c>
      <c r="BS97">
        <v>1.65</v>
      </c>
      <c r="BT97">
        <v>2.9693719999999999</v>
      </c>
      <c r="BU97">
        <v>1.342031</v>
      </c>
      <c r="BV97">
        <v>2.4385400000000002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4.2945000000000002</v>
      </c>
      <c r="CP97">
        <v>4.2584999999999997</v>
      </c>
      <c r="CQ97">
        <v>3.4356</v>
      </c>
      <c r="CR97">
        <v>0.85655999999999999</v>
      </c>
      <c r="CS97">
        <v>2.79379</v>
      </c>
      <c r="CT97">
        <v>0</v>
      </c>
      <c r="CU97">
        <v>0</v>
      </c>
      <c r="CV97">
        <v>0</v>
      </c>
      <c r="CW97">
        <v>0.99528000000000005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79.874057999999991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537.3546</v>
      </c>
      <c r="L98">
        <v>361.12670000000003</v>
      </c>
      <c r="M98">
        <v>92.92</v>
      </c>
      <c r="N98">
        <v>119.15625</v>
      </c>
      <c r="O98">
        <v>124.7899</v>
      </c>
      <c r="P98">
        <v>126.1991</v>
      </c>
      <c r="Q98">
        <v>11.840403</v>
      </c>
      <c r="R98">
        <v>36.130499999999998</v>
      </c>
      <c r="S98">
        <v>13.973295</v>
      </c>
      <c r="T98">
        <v>0.36</v>
      </c>
      <c r="U98">
        <v>279.18</v>
      </c>
      <c r="V98">
        <v>18.1401</v>
      </c>
      <c r="W98">
        <v>46.399079999999998</v>
      </c>
      <c r="X98">
        <v>98.34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45.369599999999998</v>
      </c>
      <c r="AH98">
        <v>0</v>
      </c>
      <c r="AI98">
        <v>0</v>
      </c>
      <c r="AJ98">
        <v>0</v>
      </c>
      <c r="AK98">
        <v>55.23</v>
      </c>
      <c r="AL98">
        <v>12.782</v>
      </c>
      <c r="AM98">
        <v>0</v>
      </c>
      <c r="AN98">
        <v>0.60729</v>
      </c>
      <c r="AO98">
        <v>0</v>
      </c>
      <c r="AP98">
        <v>4.3554000000000004</v>
      </c>
      <c r="AQ98">
        <v>0</v>
      </c>
      <c r="AR98">
        <v>6.6239999999999997</v>
      </c>
      <c r="AS98">
        <v>5.3807999999999998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79.874057999999991</v>
      </c>
      <c r="BA98">
        <f t="shared" si="4"/>
        <v>2096.5246759999995</v>
      </c>
      <c r="BB98">
        <v>95</v>
      </c>
      <c r="BD98">
        <v>5.34</v>
      </c>
      <c r="BE98">
        <v>1.92</v>
      </c>
      <c r="BF98">
        <v>2.25</v>
      </c>
      <c r="BG98">
        <v>1.79</v>
      </c>
      <c r="BH98">
        <v>6.3</v>
      </c>
      <c r="BI98">
        <v>1.33</v>
      </c>
      <c r="BJ98">
        <v>0.88</v>
      </c>
      <c r="BK98">
        <v>1.97</v>
      </c>
      <c r="BL98">
        <v>0</v>
      </c>
      <c r="BM98">
        <v>0.17</v>
      </c>
      <c r="BN98">
        <v>2.34</v>
      </c>
      <c r="BO98">
        <v>3.77</v>
      </c>
      <c r="BP98">
        <v>0.26</v>
      </c>
      <c r="BQ98">
        <v>2.0099999999999998</v>
      </c>
      <c r="BR98">
        <v>2.19</v>
      </c>
      <c r="BS98">
        <v>1.65</v>
      </c>
      <c r="BT98">
        <v>2.9693719999999999</v>
      </c>
      <c r="BU98">
        <v>1.342031</v>
      </c>
      <c r="BV98">
        <v>2.4385400000000002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4.2945000000000002</v>
      </c>
      <c r="CP98">
        <v>4.2584999999999997</v>
      </c>
      <c r="CQ98">
        <v>3.4356</v>
      </c>
      <c r="CR98">
        <v>0.85655999999999999</v>
      </c>
      <c r="CS98">
        <v>2.79379</v>
      </c>
      <c r="CT98">
        <v>0</v>
      </c>
      <c r="CU98">
        <v>0</v>
      </c>
      <c r="CV98">
        <v>0</v>
      </c>
      <c r="CW98">
        <v>0.99528000000000005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79.874057999999991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2.5189394E-2</v>
      </c>
      <c r="G99">
        <f t="shared" si="6"/>
        <v>8.8810899999999988E-4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14.601672945749979</v>
      </c>
      <c r="L99">
        <f t="shared" si="6"/>
        <v>13.716081779749977</v>
      </c>
      <c r="M99">
        <f t="shared" si="6"/>
        <v>2.175867181500001</v>
      </c>
      <c r="N99">
        <f t="shared" si="6"/>
        <v>2.85975</v>
      </c>
      <c r="O99">
        <f t="shared" si="6"/>
        <v>2.9949575999999971</v>
      </c>
      <c r="P99">
        <f t="shared" si="6"/>
        <v>2.9629971214999946</v>
      </c>
      <c r="Q99">
        <f t="shared" si="6"/>
        <v>0.44891461625000018</v>
      </c>
      <c r="R99">
        <f t="shared" si="6"/>
        <v>0.88316875950000018</v>
      </c>
      <c r="S99">
        <f t="shared" si="6"/>
        <v>0.54243286650000055</v>
      </c>
      <c r="T99">
        <f t="shared" si="6"/>
        <v>1.298920000000001E-2</v>
      </c>
      <c r="U99">
        <f t="shared" si="6"/>
        <v>6.7003200000000049</v>
      </c>
      <c r="V99">
        <f t="shared" si="6"/>
        <v>0.34669760750000012</v>
      </c>
      <c r="W99">
        <f t="shared" si="6"/>
        <v>0.91809862825000077</v>
      </c>
      <c r="X99">
        <f t="shared" si="6"/>
        <v>2.0607140850000021</v>
      </c>
      <c r="Y99">
        <f t="shared" si="6"/>
        <v>0</v>
      </c>
      <c r="Z99">
        <f t="shared" si="6"/>
        <v>6.2169799999999983E-2</v>
      </c>
      <c r="AA99">
        <f t="shared" si="6"/>
        <v>8.7682889999999999E-2</v>
      </c>
      <c r="AB99">
        <f t="shared" si="6"/>
        <v>0.14932103999999996</v>
      </c>
      <c r="AC99">
        <f t="shared" si="6"/>
        <v>0.11536008975000001</v>
      </c>
      <c r="AD99">
        <f t="shared" si="6"/>
        <v>0.14931057499999995</v>
      </c>
      <c r="AE99">
        <f t="shared" si="6"/>
        <v>0.27900228599999999</v>
      </c>
      <c r="AF99">
        <f t="shared" si="6"/>
        <v>0.36443920000000007</v>
      </c>
      <c r="AG99">
        <f t="shared" si="6"/>
        <v>1.0888704</v>
      </c>
      <c r="AH99">
        <f t="shared" si="6"/>
        <v>0.61550999999999989</v>
      </c>
      <c r="AI99">
        <f t="shared" si="6"/>
        <v>5.5727749999999979E-2</v>
      </c>
      <c r="AJ99">
        <f t="shared" si="6"/>
        <v>0</v>
      </c>
      <c r="AK99">
        <f t="shared" si="6"/>
        <v>1.325519999999998</v>
      </c>
      <c r="AL99">
        <f t="shared" si="6"/>
        <v>0.20265280000000022</v>
      </c>
      <c r="AM99">
        <f t="shared" si="6"/>
        <v>4.9644000000000008E-2</v>
      </c>
      <c r="AN99">
        <f t="shared" si="6"/>
        <v>1.468270499999999E-2</v>
      </c>
      <c r="AO99">
        <f t="shared" si="6"/>
        <v>0</v>
      </c>
      <c r="AP99">
        <f t="shared" si="6"/>
        <v>4.0895925000000076E-2</v>
      </c>
      <c r="AQ99">
        <f t="shared" si="6"/>
        <v>0.66000000000000014</v>
      </c>
      <c r="AR99">
        <f t="shared" si="6"/>
        <v>0.16090800000000022</v>
      </c>
      <c r="AS99">
        <f t="shared" si="6"/>
        <v>0.17934879000000017</v>
      </c>
      <c r="AT99">
        <f t="shared" si="6"/>
        <v>0.26900044575000021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1.9187602945000002</v>
      </c>
      <c r="BA99">
        <f t="shared" si="4"/>
        <v>59.039546885499959</v>
      </c>
      <c r="BD99">
        <f t="shared" ref="BD99:DJ99" si="7">SUM(BD3:BD98)/4000</f>
        <v>0.12815999999999975</v>
      </c>
      <c r="BE99">
        <f t="shared" si="7"/>
        <v>4.6079999999999934E-2</v>
      </c>
      <c r="BF99">
        <f t="shared" si="7"/>
        <v>5.3999999999999999E-2</v>
      </c>
      <c r="BG99">
        <f t="shared" si="7"/>
        <v>4.2959999999999998E-2</v>
      </c>
      <c r="BH99">
        <f t="shared" si="7"/>
        <v>0.1512</v>
      </c>
      <c r="BI99">
        <f t="shared" si="7"/>
        <v>3.2132500000000001E-2</v>
      </c>
      <c r="BJ99">
        <f t="shared" si="7"/>
        <v>2.0562500000000001E-2</v>
      </c>
      <c r="BK99">
        <f t="shared" si="7"/>
        <v>4.7279999999999982E-2</v>
      </c>
      <c r="BL99">
        <f t="shared" si="7"/>
        <v>0</v>
      </c>
      <c r="BM99">
        <f t="shared" si="7"/>
        <v>4.0625000000000001E-3</v>
      </c>
      <c r="BN99">
        <f t="shared" si="7"/>
        <v>5.6160000000000071E-2</v>
      </c>
      <c r="BO99">
        <f t="shared" si="7"/>
        <v>9.0479999999999949E-2</v>
      </c>
      <c r="BP99">
        <f t="shared" si="7"/>
        <v>6.2400000000000112E-3</v>
      </c>
      <c r="BQ99">
        <f t="shared" si="7"/>
        <v>4.823999999999995E-2</v>
      </c>
      <c r="BR99">
        <f t="shared" si="7"/>
        <v>5.2559999999999961E-2</v>
      </c>
      <c r="BS99">
        <f t="shared" si="7"/>
        <v>3.9600000000000073E-2</v>
      </c>
      <c r="BT99">
        <f t="shared" si="7"/>
        <v>6.4162364249999965E-2</v>
      </c>
      <c r="BU99">
        <f t="shared" si="7"/>
        <v>3.220874400000006E-2</v>
      </c>
      <c r="BV99">
        <f t="shared" si="7"/>
        <v>5.9005117499999885E-2</v>
      </c>
      <c r="BW99">
        <f t="shared" si="7"/>
        <v>4.5132047249999981E-2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4.6507488000000013E-2</v>
      </c>
      <c r="CM99">
        <f t="shared" si="7"/>
        <v>8.4288575999999935E-2</v>
      </c>
      <c r="CN99">
        <f t="shared" si="7"/>
        <v>4.2515568000000004E-2</v>
      </c>
      <c r="CO99">
        <f t="shared" si="7"/>
        <v>0.10306800000000026</v>
      </c>
      <c r="CP99">
        <f t="shared" si="7"/>
        <v>9.9144731500000111E-2</v>
      </c>
      <c r="CQ99">
        <f t="shared" si="7"/>
        <v>8.2454400000000039E-2</v>
      </c>
      <c r="CR99">
        <f t="shared" si="7"/>
        <v>2.0557440000000031E-2</v>
      </c>
      <c r="CS99">
        <f t="shared" si="7"/>
        <v>6.7050960000000021E-2</v>
      </c>
      <c r="CT99">
        <f t="shared" si="7"/>
        <v>3.1659500000000011E-3</v>
      </c>
      <c r="CU99">
        <f t="shared" si="7"/>
        <v>5.2500000000000012E-3</v>
      </c>
      <c r="CV99">
        <f t="shared" si="7"/>
        <v>4.9027999999999997E-3</v>
      </c>
      <c r="CW99">
        <f t="shared" si="7"/>
        <v>2.3886719999999965E-2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1.9187602945000002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L3" activePane="bottomRight" state="frozen"/>
      <selection sqref="A1:D35"/>
      <selection pane="topRight" sqref="A1:D35"/>
      <selection pane="bottomLeft" sqref="A1:D35"/>
      <selection pane="bottomRight" activeCell="CU3" sqref="CU3:CU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2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2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490.27587499999998</v>
      </c>
      <c r="L3">
        <v>330.07029999999997</v>
      </c>
      <c r="M3">
        <v>88.961607999999998</v>
      </c>
      <c r="N3">
        <v>114.08019400000001</v>
      </c>
      <c r="O3">
        <v>119.47385</v>
      </c>
      <c r="P3">
        <v>116.036018</v>
      </c>
      <c r="Q3">
        <v>11.078234999999999</v>
      </c>
      <c r="R3">
        <v>25.205373999999999</v>
      </c>
      <c r="S3">
        <v>11.162955</v>
      </c>
      <c r="T3">
        <v>0.53614399999999995</v>
      </c>
      <c r="U3">
        <v>267.28693199999998</v>
      </c>
      <c r="V3">
        <v>7.8937359999999996</v>
      </c>
      <c r="W3">
        <v>26.212558999999999</v>
      </c>
      <c r="X3">
        <v>65.638042999999996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8.7544660000000007</v>
      </c>
      <c r="AG3">
        <v>43.436855000000001</v>
      </c>
      <c r="AH3">
        <v>0</v>
      </c>
      <c r="AI3">
        <v>0</v>
      </c>
      <c r="AJ3">
        <v>0</v>
      </c>
      <c r="AK3">
        <v>52.877201999999997</v>
      </c>
      <c r="AL3">
        <v>2.4474969999999998</v>
      </c>
      <c r="AM3">
        <v>0</v>
      </c>
      <c r="AN3">
        <v>0.58141900000000002</v>
      </c>
      <c r="AO3">
        <v>0</v>
      </c>
      <c r="AP3">
        <v>1.4717150000000001</v>
      </c>
      <c r="AQ3">
        <v>0</v>
      </c>
      <c r="AR3">
        <v>26.424240000000001</v>
      </c>
      <c r="AS3">
        <v>15.969892</v>
      </c>
      <c r="AT3">
        <v>10.768452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75.954019000000002</v>
      </c>
      <c r="BA3">
        <f>SUM(B3:AZ3)</f>
        <v>1912.5975799999999</v>
      </c>
      <c r="BD3">
        <v>5.1100000000000003</v>
      </c>
      <c r="BE3">
        <v>1.84</v>
      </c>
      <c r="BF3">
        <v>2.15</v>
      </c>
      <c r="BG3">
        <v>1.71</v>
      </c>
      <c r="BH3">
        <v>6.03</v>
      </c>
      <c r="BI3">
        <v>1.24</v>
      </c>
      <c r="BJ3">
        <v>0.57999999999999996</v>
      </c>
      <c r="BK3">
        <v>1.89</v>
      </c>
      <c r="BL3">
        <v>0</v>
      </c>
      <c r="BM3">
        <v>0.17</v>
      </c>
      <c r="BN3">
        <v>2.2400000000000002</v>
      </c>
      <c r="BO3">
        <v>3.61</v>
      </c>
      <c r="BP3">
        <v>0.25</v>
      </c>
      <c r="BQ3">
        <v>1.92</v>
      </c>
      <c r="BR3">
        <v>2.1</v>
      </c>
      <c r="BS3">
        <v>1.58</v>
      </c>
      <c r="BT3">
        <v>2.8428770000000001</v>
      </c>
      <c r="BU3">
        <v>1.2848599999999999</v>
      </c>
      <c r="BV3">
        <v>2.3689550000000001</v>
      </c>
      <c r="BW3">
        <v>1.7708550000000001</v>
      </c>
      <c r="BX3">
        <v>1.875907</v>
      </c>
      <c r="BY3">
        <v>2.5697209999999999</v>
      </c>
      <c r="BZ3">
        <v>1.271156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5.0880489999999998</v>
      </c>
      <c r="CK3">
        <v>1.790638</v>
      </c>
      <c r="CL3">
        <v>1.855261</v>
      </c>
      <c r="CM3">
        <v>3.362412</v>
      </c>
      <c r="CN3">
        <v>1.6960170000000001</v>
      </c>
      <c r="CO3">
        <v>4.1115539999999999</v>
      </c>
      <c r="CP3">
        <v>3.9411849999999999</v>
      </c>
      <c r="CQ3">
        <v>3.2892429999999999</v>
      </c>
      <c r="CR3">
        <v>0.82007099999999999</v>
      </c>
      <c r="CS3">
        <v>2.6747749999999999</v>
      </c>
      <c r="CT3">
        <v>0</v>
      </c>
      <c r="CU3">
        <v>0</v>
      </c>
      <c r="CV3">
        <v>0</v>
      </c>
      <c r="CW3">
        <v>0.92048300000000005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75.954019000000002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430.83</v>
      </c>
      <c r="L4">
        <v>330.07029999999997</v>
      </c>
      <c r="M4">
        <v>88.961607999999998</v>
      </c>
      <c r="N4">
        <v>114.08019400000001</v>
      </c>
      <c r="O4">
        <v>119.47385</v>
      </c>
      <c r="P4">
        <v>116.036018</v>
      </c>
      <c r="Q4">
        <v>11.078234999999999</v>
      </c>
      <c r="R4">
        <v>25.205373999999999</v>
      </c>
      <c r="S4">
        <v>11.162955</v>
      </c>
      <c r="T4">
        <v>0.53614399999999995</v>
      </c>
      <c r="U4">
        <v>267.28693199999998</v>
      </c>
      <c r="V4">
        <v>7.6277020000000002</v>
      </c>
      <c r="W4">
        <v>26.212558999999999</v>
      </c>
      <c r="X4">
        <v>61.456367999999998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8.7544660000000007</v>
      </c>
      <c r="AG4">
        <v>43.436855000000001</v>
      </c>
      <c r="AH4">
        <v>0</v>
      </c>
      <c r="AI4">
        <v>0</v>
      </c>
      <c r="AJ4">
        <v>0</v>
      </c>
      <c r="AK4">
        <v>52.877201999999997</v>
      </c>
      <c r="AL4">
        <v>2.4474969999999998</v>
      </c>
      <c r="AM4">
        <v>0</v>
      </c>
      <c r="AN4">
        <v>0.58141900000000002</v>
      </c>
      <c r="AO4">
        <v>0</v>
      </c>
      <c r="AP4">
        <v>1.4717150000000001</v>
      </c>
      <c r="AQ4">
        <v>0</v>
      </c>
      <c r="AR4">
        <v>26.424240000000001</v>
      </c>
      <c r="AS4">
        <v>15.969892</v>
      </c>
      <c r="AT4">
        <v>10.768452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75.994018999999994</v>
      </c>
      <c r="BA4">
        <f t="shared" ref="BA4:BA67" si="1">SUM(B4:AZ4)</f>
        <v>1848.7439960000002</v>
      </c>
      <c r="BD4">
        <v>5.1100000000000003</v>
      </c>
      <c r="BE4">
        <v>1.84</v>
      </c>
      <c r="BF4">
        <v>2.15</v>
      </c>
      <c r="BG4">
        <v>1.71</v>
      </c>
      <c r="BH4">
        <v>6.03</v>
      </c>
      <c r="BI4">
        <v>1.24</v>
      </c>
      <c r="BJ4">
        <v>0.62</v>
      </c>
      <c r="BK4">
        <v>1.89</v>
      </c>
      <c r="BL4">
        <v>0</v>
      </c>
      <c r="BM4">
        <v>0.17</v>
      </c>
      <c r="BN4">
        <v>2.2400000000000002</v>
      </c>
      <c r="BO4">
        <v>3.61</v>
      </c>
      <c r="BP4">
        <v>0.25</v>
      </c>
      <c r="BQ4">
        <v>1.92</v>
      </c>
      <c r="BR4">
        <v>2.1</v>
      </c>
      <c r="BS4">
        <v>1.58</v>
      </c>
      <c r="BT4">
        <v>2.8428770000000001</v>
      </c>
      <c r="BU4">
        <v>1.2848599999999999</v>
      </c>
      <c r="BV4">
        <v>2.3689550000000001</v>
      </c>
      <c r="BW4">
        <v>1.7708550000000001</v>
      </c>
      <c r="BX4">
        <v>1.875907</v>
      </c>
      <c r="BY4">
        <v>2.5697209999999999</v>
      </c>
      <c r="BZ4">
        <v>1.271156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5.0880489999999998</v>
      </c>
      <c r="CK4">
        <v>1.790638</v>
      </c>
      <c r="CL4">
        <v>1.855261</v>
      </c>
      <c r="CM4">
        <v>3.362412</v>
      </c>
      <c r="CN4">
        <v>1.6960170000000001</v>
      </c>
      <c r="CO4">
        <v>4.1115539999999999</v>
      </c>
      <c r="CP4">
        <v>3.9411849999999999</v>
      </c>
      <c r="CQ4">
        <v>3.2892429999999999</v>
      </c>
      <c r="CR4">
        <v>0.82007099999999999</v>
      </c>
      <c r="CS4">
        <v>2.6747749999999999</v>
      </c>
      <c r="CT4">
        <v>0</v>
      </c>
      <c r="CU4">
        <v>0</v>
      </c>
      <c r="CV4">
        <v>0</v>
      </c>
      <c r="CW4">
        <v>0.92048300000000005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75.994018999999994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365.00270999999998</v>
      </c>
      <c r="L5">
        <v>330.07029999999997</v>
      </c>
      <c r="M5">
        <v>88.961607999999998</v>
      </c>
      <c r="N5">
        <v>114.08019400000001</v>
      </c>
      <c r="O5">
        <v>119.47385</v>
      </c>
      <c r="P5">
        <v>116.036018</v>
      </c>
      <c r="Q5">
        <v>11.255364999999999</v>
      </c>
      <c r="R5">
        <v>25.205373999999999</v>
      </c>
      <c r="S5">
        <v>13.041506999999999</v>
      </c>
      <c r="T5">
        <v>0.53614399999999995</v>
      </c>
      <c r="U5">
        <v>267.28693199999998</v>
      </c>
      <c r="V5">
        <v>7.6277020000000002</v>
      </c>
      <c r="W5">
        <v>26.212558999999999</v>
      </c>
      <c r="X5">
        <v>61.456367999999998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8.7544660000000007</v>
      </c>
      <c r="AG5">
        <v>43.436855000000001</v>
      </c>
      <c r="AH5">
        <v>0</v>
      </c>
      <c r="AI5">
        <v>0</v>
      </c>
      <c r="AJ5">
        <v>0</v>
      </c>
      <c r="AK5">
        <v>52.877201999999997</v>
      </c>
      <c r="AL5">
        <v>2.4474969999999998</v>
      </c>
      <c r="AM5">
        <v>0</v>
      </c>
      <c r="AN5">
        <v>0.58141900000000002</v>
      </c>
      <c r="AO5">
        <v>0</v>
      </c>
      <c r="AP5">
        <v>1.4717150000000001</v>
      </c>
      <c r="AQ5">
        <v>0</v>
      </c>
      <c r="AR5">
        <v>6.341818</v>
      </c>
      <c r="AS5">
        <v>15.969892</v>
      </c>
      <c r="AT5">
        <v>10.744716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76.034019000000001</v>
      </c>
      <c r="BA5">
        <f t="shared" si="1"/>
        <v>1764.9062299999996</v>
      </c>
      <c r="BD5">
        <v>5.1100000000000003</v>
      </c>
      <c r="BE5">
        <v>1.84</v>
      </c>
      <c r="BF5">
        <v>2.15</v>
      </c>
      <c r="BG5">
        <v>1.71</v>
      </c>
      <c r="BH5">
        <v>6.03</v>
      </c>
      <c r="BI5">
        <v>1.24</v>
      </c>
      <c r="BJ5">
        <v>0.66</v>
      </c>
      <c r="BK5">
        <v>1.89</v>
      </c>
      <c r="BL5">
        <v>0</v>
      </c>
      <c r="BM5">
        <v>0.17</v>
      </c>
      <c r="BN5">
        <v>2.2400000000000002</v>
      </c>
      <c r="BO5">
        <v>3.61</v>
      </c>
      <c r="BP5">
        <v>0.25</v>
      </c>
      <c r="BQ5">
        <v>1.92</v>
      </c>
      <c r="BR5">
        <v>2.1</v>
      </c>
      <c r="BS5">
        <v>1.58</v>
      </c>
      <c r="BT5">
        <v>2.8428770000000001</v>
      </c>
      <c r="BU5">
        <v>1.2848599999999999</v>
      </c>
      <c r="BV5">
        <v>2.3689550000000001</v>
      </c>
      <c r="BW5">
        <v>1.7708550000000001</v>
      </c>
      <c r="BX5">
        <v>1.875907</v>
      </c>
      <c r="BY5">
        <v>2.5697209999999999</v>
      </c>
      <c r="BZ5">
        <v>1.271156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5.0880489999999998</v>
      </c>
      <c r="CK5">
        <v>1.790638</v>
      </c>
      <c r="CL5">
        <v>1.855261</v>
      </c>
      <c r="CM5">
        <v>3.362412</v>
      </c>
      <c r="CN5">
        <v>1.6960170000000001</v>
      </c>
      <c r="CO5">
        <v>4.1115539999999999</v>
      </c>
      <c r="CP5">
        <v>3.9411849999999999</v>
      </c>
      <c r="CQ5">
        <v>3.2892429999999999</v>
      </c>
      <c r="CR5">
        <v>0.82007099999999999</v>
      </c>
      <c r="CS5">
        <v>2.6747749999999999</v>
      </c>
      <c r="CT5">
        <v>0</v>
      </c>
      <c r="CU5">
        <v>0</v>
      </c>
      <c r="CV5">
        <v>0</v>
      </c>
      <c r="CW5">
        <v>0.92048300000000005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76.034019000000001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358.00702899999999</v>
      </c>
      <c r="L6">
        <v>330.07029999999997</v>
      </c>
      <c r="M6">
        <v>88.961607999999998</v>
      </c>
      <c r="N6">
        <v>114.08019400000001</v>
      </c>
      <c r="O6">
        <v>119.47385</v>
      </c>
      <c r="P6">
        <v>116.036018</v>
      </c>
      <c r="Q6">
        <v>11.255364999999999</v>
      </c>
      <c r="R6">
        <v>25.205373999999999</v>
      </c>
      <c r="S6">
        <v>13.041506999999999</v>
      </c>
      <c r="T6">
        <v>0.53614399999999995</v>
      </c>
      <c r="U6">
        <v>267.28693199999998</v>
      </c>
      <c r="V6">
        <v>0</v>
      </c>
      <c r="W6">
        <v>11.488799999999999</v>
      </c>
      <c r="X6">
        <v>34.4664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8.7544660000000007</v>
      </c>
      <c r="AG6">
        <v>43.436855000000001</v>
      </c>
      <c r="AH6">
        <v>0</v>
      </c>
      <c r="AI6">
        <v>0</v>
      </c>
      <c r="AJ6">
        <v>0</v>
      </c>
      <c r="AK6">
        <v>52.877201999999997</v>
      </c>
      <c r="AL6">
        <v>2.4474969999999998</v>
      </c>
      <c r="AM6">
        <v>0</v>
      </c>
      <c r="AN6">
        <v>0.58141900000000002</v>
      </c>
      <c r="AO6">
        <v>0</v>
      </c>
      <c r="AP6">
        <v>1.4717150000000001</v>
      </c>
      <c r="AQ6">
        <v>0</v>
      </c>
      <c r="AR6">
        <v>3.170909</v>
      </c>
      <c r="AS6">
        <v>15.969892</v>
      </c>
      <c r="AT6">
        <v>10.768452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76.034019000000001</v>
      </c>
      <c r="BA6">
        <f t="shared" si="1"/>
        <v>1705.4219469999996</v>
      </c>
      <c r="BD6">
        <v>5.1100000000000003</v>
      </c>
      <c r="BE6">
        <v>1.84</v>
      </c>
      <c r="BF6">
        <v>2.15</v>
      </c>
      <c r="BG6">
        <v>1.71</v>
      </c>
      <c r="BH6">
        <v>6.03</v>
      </c>
      <c r="BI6">
        <v>1.24</v>
      </c>
      <c r="BJ6">
        <v>0.66</v>
      </c>
      <c r="BK6">
        <v>1.89</v>
      </c>
      <c r="BL6">
        <v>0</v>
      </c>
      <c r="BM6">
        <v>0.17</v>
      </c>
      <c r="BN6">
        <v>2.2400000000000002</v>
      </c>
      <c r="BO6">
        <v>3.61</v>
      </c>
      <c r="BP6">
        <v>0.25</v>
      </c>
      <c r="BQ6">
        <v>1.92</v>
      </c>
      <c r="BR6">
        <v>2.1</v>
      </c>
      <c r="BS6">
        <v>1.58</v>
      </c>
      <c r="BT6">
        <v>2.8428770000000001</v>
      </c>
      <c r="BU6">
        <v>1.2848599999999999</v>
      </c>
      <c r="BV6">
        <v>2.3689550000000001</v>
      </c>
      <c r="BW6">
        <v>1.7708550000000001</v>
      </c>
      <c r="BX6">
        <v>1.875907</v>
      </c>
      <c r="BY6">
        <v>2.5697209999999999</v>
      </c>
      <c r="BZ6">
        <v>1.271156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5.0880489999999998</v>
      </c>
      <c r="CK6">
        <v>1.790638</v>
      </c>
      <c r="CL6">
        <v>1.855261</v>
      </c>
      <c r="CM6">
        <v>3.362412</v>
      </c>
      <c r="CN6">
        <v>1.6960170000000001</v>
      </c>
      <c r="CO6">
        <v>4.1115539999999999</v>
      </c>
      <c r="CP6">
        <v>3.9411849999999999</v>
      </c>
      <c r="CQ6">
        <v>3.2892429999999999</v>
      </c>
      <c r="CR6">
        <v>0.82007099999999999</v>
      </c>
      <c r="CS6">
        <v>2.6747749999999999</v>
      </c>
      <c r="CT6">
        <v>0</v>
      </c>
      <c r="CU6">
        <v>0</v>
      </c>
      <c r="CV6">
        <v>0</v>
      </c>
      <c r="CW6">
        <v>0.92048300000000005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76.034019000000001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358.02585399999998</v>
      </c>
      <c r="L7">
        <v>330.07029999999997</v>
      </c>
      <c r="M7">
        <v>88.961607999999998</v>
      </c>
      <c r="N7">
        <v>114.08019400000001</v>
      </c>
      <c r="O7">
        <v>119.47385</v>
      </c>
      <c r="P7">
        <v>116.036018</v>
      </c>
      <c r="Q7">
        <v>11.255364999999999</v>
      </c>
      <c r="R7">
        <v>19.824168</v>
      </c>
      <c r="S7">
        <v>13.041506999999999</v>
      </c>
      <c r="T7">
        <v>0.53614399999999995</v>
      </c>
      <c r="U7">
        <v>267.28693199999998</v>
      </c>
      <c r="V7">
        <v>0</v>
      </c>
      <c r="W7">
        <v>11.488799999999999</v>
      </c>
      <c r="X7">
        <v>34.4664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8.7544660000000007</v>
      </c>
      <c r="AG7">
        <v>43.436855000000001</v>
      </c>
      <c r="AH7">
        <v>0</v>
      </c>
      <c r="AI7">
        <v>0</v>
      </c>
      <c r="AJ7">
        <v>0</v>
      </c>
      <c r="AK7">
        <v>52.877201999999997</v>
      </c>
      <c r="AL7">
        <v>2.4474969999999998</v>
      </c>
      <c r="AM7">
        <v>0</v>
      </c>
      <c r="AN7">
        <v>0.58141900000000002</v>
      </c>
      <c r="AO7">
        <v>0</v>
      </c>
      <c r="AP7">
        <v>1.4717150000000001</v>
      </c>
      <c r="AQ7">
        <v>0</v>
      </c>
      <c r="AR7">
        <v>3.170909</v>
      </c>
      <c r="AS7">
        <v>15.969892</v>
      </c>
      <c r="AT7">
        <v>10.768452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76.074018999999993</v>
      </c>
      <c r="BA7">
        <f t="shared" si="1"/>
        <v>1700.0995659999999</v>
      </c>
      <c r="BD7">
        <v>5.1100000000000003</v>
      </c>
      <c r="BE7">
        <v>1.84</v>
      </c>
      <c r="BF7">
        <v>2.15</v>
      </c>
      <c r="BG7">
        <v>1.71</v>
      </c>
      <c r="BH7">
        <v>6.03</v>
      </c>
      <c r="BI7">
        <v>1.24</v>
      </c>
      <c r="BJ7">
        <v>0.7</v>
      </c>
      <c r="BK7">
        <v>1.89</v>
      </c>
      <c r="BL7">
        <v>0</v>
      </c>
      <c r="BM7">
        <v>0.17</v>
      </c>
      <c r="BN7">
        <v>2.2400000000000002</v>
      </c>
      <c r="BO7">
        <v>3.61</v>
      </c>
      <c r="BP7">
        <v>0.25</v>
      </c>
      <c r="BQ7">
        <v>1.92</v>
      </c>
      <c r="BR7">
        <v>2.1</v>
      </c>
      <c r="BS7">
        <v>1.58</v>
      </c>
      <c r="BT7">
        <v>2.8428770000000001</v>
      </c>
      <c r="BU7">
        <v>1.2848599999999999</v>
      </c>
      <c r="BV7">
        <v>2.3689550000000001</v>
      </c>
      <c r="BW7">
        <v>1.7708550000000001</v>
      </c>
      <c r="BX7">
        <v>1.875907</v>
      </c>
      <c r="BY7">
        <v>2.5697209999999999</v>
      </c>
      <c r="BZ7">
        <v>1.271156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5.0880489999999998</v>
      </c>
      <c r="CK7">
        <v>1.790638</v>
      </c>
      <c r="CL7">
        <v>1.855261</v>
      </c>
      <c r="CM7">
        <v>3.362412</v>
      </c>
      <c r="CN7">
        <v>1.6960170000000001</v>
      </c>
      <c r="CO7">
        <v>4.1115539999999999</v>
      </c>
      <c r="CP7">
        <v>3.9411849999999999</v>
      </c>
      <c r="CQ7">
        <v>3.2892429999999999</v>
      </c>
      <c r="CR7">
        <v>0.82007099999999999</v>
      </c>
      <c r="CS7">
        <v>2.6747749999999999</v>
      </c>
      <c r="CT7">
        <v>0</v>
      </c>
      <c r="CU7">
        <v>0</v>
      </c>
      <c r="CV7">
        <v>0</v>
      </c>
      <c r="CW7">
        <v>0.92048300000000005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76.074018999999993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358.00702899999999</v>
      </c>
      <c r="L8">
        <v>330.07029999999997</v>
      </c>
      <c r="M8">
        <v>88.961607999999998</v>
      </c>
      <c r="N8">
        <v>114.08019400000001</v>
      </c>
      <c r="O8">
        <v>119.47385</v>
      </c>
      <c r="P8">
        <v>116.036018</v>
      </c>
      <c r="Q8">
        <v>11.255364999999999</v>
      </c>
      <c r="R8">
        <v>19.824168</v>
      </c>
      <c r="S8">
        <v>13.041506999999999</v>
      </c>
      <c r="T8">
        <v>0.53614399999999995</v>
      </c>
      <c r="U8">
        <v>267.28693199999998</v>
      </c>
      <c r="V8">
        <v>0</v>
      </c>
      <c r="W8">
        <v>11.488799999999999</v>
      </c>
      <c r="X8">
        <v>34.4664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8.7544660000000007</v>
      </c>
      <c r="AG8">
        <v>43.436855000000001</v>
      </c>
      <c r="AH8">
        <v>0</v>
      </c>
      <c r="AI8">
        <v>0</v>
      </c>
      <c r="AJ8">
        <v>0</v>
      </c>
      <c r="AK8">
        <v>52.877201999999997</v>
      </c>
      <c r="AL8">
        <v>2.4474969999999998</v>
      </c>
      <c r="AM8">
        <v>0</v>
      </c>
      <c r="AN8">
        <v>0.58141900000000002</v>
      </c>
      <c r="AO8">
        <v>0</v>
      </c>
      <c r="AP8">
        <v>1.4717150000000001</v>
      </c>
      <c r="AQ8">
        <v>0</v>
      </c>
      <c r="AR8">
        <v>3.170909</v>
      </c>
      <c r="AS8">
        <v>15.969892</v>
      </c>
      <c r="AT8">
        <v>10.312443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76.114018999999999</v>
      </c>
      <c r="BA8">
        <f t="shared" si="1"/>
        <v>1699.664732</v>
      </c>
      <c r="BD8">
        <v>5.1100000000000003</v>
      </c>
      <c r="BE8">
        <v>1.84</v>
      </c>
      <c r="BF8">
        <v>2.15</v>
      </c>
      <c r="BG8">
        <v>1.71</v>
      </c>
      <c r="BH8">
        <v>6.03</v>
      </c>
      <c r="BI8">
        <v>1.24</v>
      </c>
      <c r="BJ8">
        <v>0.74</v>
      </c>
      <c r="BK8">
        <v>1.89</v>
      </c>
      <c r="BL8">
        <v>0</v>
      </c>
      <c r="BM8">
        <v>0.17</v>
      </c>
      <c r="BN8">
        <v>2.2400000000000002</v>
      </c>
      <c r="BO8">
        <v>3.61</v>
      </c>
      <c r="BP8">
        <v>0.25</v>
      </c>
      <c r="BQ8">
        <v>1.92</v>
      </c>
      <c r="BR8">
        <v>2.1</v>
      </c>
      <c r="BS8">
        <v>1.58</v>
      </c>
      <c r="BT8">
        <v>2.8428770000000001</v>
      </c>
      <c r="BU8">
        <v>1.2848599999999999</v>
      </c>
      <c r="BV8">
        <v>2.3689550000000001</v>
      </c>
      <c r="BW8">
        <v>1.7708550000000001</v>
      </c>
      <c r="BX8">
        <v>1.875907</v>
      </c>
      <c r="BY8">
        <v>2.5697209999999999</v>
      </c>
      <c r="BZ8">
        <v>1.271156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5.0880489999999998</v>
      </c>
      <c r="CK8">
        <v>1.790638</v>
      </c>
      <c r="CL8">
        <v>1.855261</v>
      </c>
      <c r="CM8">
        <v>3.362412</v>
      </c>
      <c r="CN8">
        <v>1.6960170000000001</v>
      </c>
      <c r="CO8">
        <v>4.1115539999999999</v>
      </c>
      <c r="CP8">
        <v>3.9411849999999999</v>
      </c>
      <c r="CQ8">
        <v>3.2892429999999999</v>
      </c>
      <c r="CR8">
        <v>0.82007099999999999</v>
      </c>
      <c r="CS8">
        <v>2.6747749999999999</v>
      </c>
      <c r="CT8">
        <v>0</v>
      </c>
      <c r="CU8">
        <v>0</v>
      </c>
      <c r="CV8">
        <v>0</v>
      </c>
      <c r="CW8">
        <v>0.92048300000000005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76.114018999999999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358.02585399999998</v>
      </c>
      <c r="L9">
        <v>329.460488</v>
      </c>
      <c r="M9">
        <v>88.961607999999998</v>
      </c>
      <c r="N9">
        <v>114.08019400000001</v>
      </c>
      <c r="O9">
        <v>119.47385</v>
      </c>
      <c r="P9">
        <v>116.036018</v>
      </c>
      <c r="Q9">
        <v>11.255364999999999</v>
      </c>
      <c r="R9">
        <v>19.000912</v>
      </c>
      <c r="S9">
        <v>13.041506999999999</v>
      </c>
      <c r="T9">
        <v>0.53614399999999995</v>
      </c>
      <c r="U9">
        <v>267.28693199999998</v>
      </c>
      <c r="V9">
        <v>0</v>
      </c>
      <c r="W9">
        <v>11.488799999999999</v>
      </c>
      <c r="X9">
        <v>34.4664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8.7544660000000007</v>
      </c>
      <c r="AG9">
        <v>43.436855000000001</v>
      </c>
      <c r="AH9">
        <v>0</v>
      </c>
      <c r="AI9">
        <v>0</v>
      </c>
      <c r="AJ9">
        <v>0</v>
      </c>
      <c r="AK9">
        <v>52.877201999999997</v>
      </c>
      <c r="AL9">
        <v>2.4474969999999998</v>
      </c>
      <c r="AM9">
        <v>0</v>
      </c>
      <c r="AN9">
        <v>0.58141900000000002</v>
      </c>
      <c r="AO9">
        <v>0</v>
      </c>
      <c r="AP9">
        <v>1.4717150000000001</v>
      </c>
      <c r="AQ9">
        <v>0</v>
      </c>
      <c r="AR9">
        <v>3.170909</v>
      </c>
      <c r="AS9">
        <v>15.969892</v>
      </c>
      <c r="AT9">
        <v>10.767803000000001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76.114018999999999</v>
      </c>
      <c r="BA9">
        <f t="shared" si="1"/>
        <v>1698.7058489999997</v>
      </c>
      <c r="BD9">
        <v>5.1100000000000003</v>
      </c>
      <c r="BE9">
        <v>1.84</v>
      </c>
      <c r="BF9">
        <v>2.15</v>
      </c>
      <c r="BG9">
        <v>1.71</v>
      </c>
      <c r="BH9">
        <v>6.03</v>
      </c>
      <c r="BI9">
        <v>1.24</v>
      </c>
      <c r="BJ9">
        <v>0.74</v>
      </c>
      <c r="BK9">
        <v>1.89</v>
      </c>
      <c r="BL9">
        <v>0</v>
      </c>
      <c r="BM9">
        <v>0.17</v>
      </c>
      <c r="BN9">
        <v>2.2400000000000002</v>
      </c>
      <c r="BO9">
        <v>3.61</v>
      </c>
      <c r="BP9">
        <v>0.25</v>
      </c>
      <c r="BQ9">
        <v>1.92</v>
      </c>
      <c r="BR9">
        <v>2.1</v>
      </c>
      <c r="BS9">
        <v>1.58</v>
      </c>
      <c r="BT9">
        <v>2.8428770000000001</v>
      </c>
      <c r="BU9">
        <v>1.2848599999999999</v>
      </c>
      <c r="BV9">
        <v>2.3689550000000001</v>
      </c>
      <c r="BW9">
        <v>1.7708550000000001</v>
      </c>
      <c r="BX9">
        <v>1.875907</v>
      </c>
      <c r="BY9">
        <v>2.5697209999999999</v>
      </c>
      <c r="BZ9">
        <v>1.271156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5.0880489999999998</v>
      </c>
      <c r="CK9">
        <v>1.790638</v>
      </c>
      <c r="CL9">
        <v>1.855261</v>
      </c>
      <c r="CM9">
        <v>3.362412</v>
      </c>
      <c r="CN9">
        <v>1.6960170000000001</v>
      </c>
      <c r="CO9">
        <v>4.1115539999999999</v>
      </c>
      <c r="CP9">
        <v>3.9411849999999999</v>
      </c>
      <c r="CQ9">
        <v>3.2892429999999999</v>
      </c>
      <c r="CR9">
        <v>0.82007099999999999</v>
      </c>
      <c r="CS9">
        <v>2.6747749999999999</v>
      </c>
      <c r="CT9">
        <v>0</v>
      </c>
      <c r="CU9">
        <v>0</v>
      </c>
      <c r="CV9">
        <v>0</v>
      </c>
      <c r="CW9">
        <v>0.92048300000000005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76.114018999999999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358.00702899999999</v>
      </c>
      <c r="L10">
        <v>329.460488</v>
      </c>
      <c r="M10">
        <v>88.961607999999998</v>
      </c>
      <c r="N10">
        <v>114.08019400000001</v>
      </c>
      <c r="O10">
        <v>119.47385</v>
      </c>
      <c r="P10">
        <v>116.036018</v>
      </c>
      <c r="Q10">
        <v>11.255364999999999</v>
      </c>
      <c r="R10">
        <v>19.000912</v>
      </c>
      <c r="S10">
        <v>13.041506999999999</v>
      </c>
      <c r="T10">
        <v>0.53614399999999995</v>
      </c>
      <c r="U10">
        <v>267.28693199999998</v>
      </c>
      <c r="V10">
        <v>0</v>
      </c>
      <c r="W10">
        <v>11.488799999999999</v>
      </c>
      <c r="X10">
        <v>34.4664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8.7544660000000007</v>
      </c>
      <c r="AG10">
        <v>43.436855000000001</v>
      </c>
      <c r="AH10">
        <v>0</v>
      </c>
      <c r="AI10">
        <v>0</v>
      </c>
      <c r="AJ10">
        <v>0</v>
      </c>
      <c r="AK10">
        <v>52.877201999999997</v>
      </c>
      <c r="AL10">
        <v>2.4474969999999998</v>
      </c>
      <c r="AM10">
        <v>0</v>
      </c>
      <c r="AN10">
        <v>0.58141900000000002</v>
      </c>
      <c r="AO10">
        <v>0</v>
      </c>
      <c r="AP10">
        <v>1.4717150000000001</v>
      </c>
      <c r="AQ10">
        <v>0</v>
      </c>
      <c r="AR10">
        <v>3.170909</v>
      </c>
      <c r="AS10">
        <v>15.969892</v>
      </c>
      <c r="AT10">
        <v>10.768452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76.154019000000005</v>
      </c>
      <c r="BA10">
        <f t="shared" si="1"/>
        <v>1698.7276729999999</v>
      </c>
      <c r="BD10">
        <v>5.1100000000000003</v>
      </c>
      <c r="BE10">
        <v>1.84</v>
      </c>
      <c r="BF10">
        <v>2.15</v>
      </c>
      <c r="BG10">
        <v>1.71</v>
      </c>
      <c r="BH10">
        <v>6.03</v>
      </c>
      <c r="BI10">
        <v>1.24</v>
      </c>
      <c r="BJ10">
        <v>0.78</v>
      </c>
      <c r="BK10">
        <v>1.89</v>
      </c>
      <c r="BL10">
        <v>0</v>
      </c>
      <c r="BM10">
        <v>0.17</v>
      </c>
      <c r="BN10">
        <v>2.2400000000000002</v>
      </c>
      <c r="BO10">
        <v>3.61</v>
      </c>
      <c r="BP10">
        <v>0.25</v>
      </c>
      <c r="BQ10">
        <v>1.92</v>
      </c>
      <c r="BR10">
        <v>2.1</v>
      </c>
      <c r="BS10">
        <v>1.58</v>
      </c>
      <c r="BT10">
        <v>2.8428770000000001</v>
      </c>
      <c r="BU10">
        <v>1.2848599999999999</v>
      </c>
      <c r="BV10">
        <v>2.3689550000000001</v>
      </c>
      <c r="BW10">
        <v>1.7708550000000001</v>
      </c>
      <c r="BX10">
        <v>1.875907</v>
      </c>
      <c r="BY10">
        <v>2.5697209999999999</v>
      </c>
      <c r="BZ10">
        <v>1.271156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5.0880489999999998</v>
      </c>
      <c r="CK10">
        <v>1.790638</v>
      </c>
      <c r="CL10">
        <v>1.855261</v>
      </c>
      <c r="CM10">
        <v>3.362412</v>
      </c>
      <c r="CN10">
        <v>1.6960170000000001</v>
      </c>
      <c r="CO10">
        <v>4.1115539999999999</v>
      </c>
      <c r="CP10">
        <v>3.9411849999999999</v>
      </c>
      <c r="CQ10">
        <v>3.2892429999999999</v>
      </c>
      <c r="CR10">
        <v>0.82007099999999999</v>
      </c>
      <c r="CS10">
        <v>2.6747749999999999</v>
      </c>
      <c r="CT10">
        <v>0</v>
      </c>
      <c r="CU10">
        <v>0</v>
      </c>
      <c r="CV10">
        <v>0</v>
      </c>
      <c r="CW10">
        <v>0.92048300000000005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76.154019000000005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358.02585399999998</v>
      </c>
      <c r="L11">
        <v>329.460488</v>
      </c>
      <c r="M11">
        <v>88.961607999999998</v>
      </c>
      <c r="N11">
        <v>114.08019400000001</v>
      </c>
      <c r="O11">
        <v>119.47385</v>
      </c>
      <c r="P11">
        <v>116.036018</v>
      </c>
      <c r="Q11">
        <v>11.255364999999999</v>
      </c>
      <c r="R11">
        <v>19.000912</v>
      </c>
      <c r="S11">
        <v>13.041506999999999</v>
      </c>
      <c r="T11">
        <v>0.53614399999999995</v>
      </c>
      <c r="U11">
        <v>267.28693199999998</v>
      </c>
      <c r="V11">
        <v>0</v>
      </c>
      <c r="W11">
        <v>11.488799999999999</v>
      </c>
      <c r="X11">
        <v>34.4664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8.7544660000000007</v>
      </c>
      <c r="AG11">
        <v>43.436855000000001</v>
      </c>
      <c r="AH11">
        <v>0</v>
      </c>
      <c r="AI11">
        <v>0</v>
      </c>
      <c r="AJ11">
        <v>0</v>
      </c>
      <c r="AK11">
        <v>52.877201999999997</v>
      </c>
      <c r="AL11">
        <v>2.4474969999999998</v>
      </c>
      <c r="AM11">
        <v>0</v>
      </c>
      <c r="AN11">
        <v>0.58141900000000002</v>
      </c>
      <c r="AO11">
        <v>0</v>
      </c>
      <c r="AP11">
        <v>1.4717150000000001</v>
      </c>
      <c r="AQ11">
        <v>0</v>
      </c>
      <c r="AR11">
        <v>3.170909</v>
      </c>
      <c r="AS11">
        <v>15.969892</v>
      </c>
      <c r="AT11">
        <v>9.6719639999999991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76.164018999999996</v>
      </c>
      <c r="BA11">
        <f t="shared" si="1"/>
        <v>1697.6600099999996</v>
      </c>
      <c r="BD11">
        <v>5.1100000000000003</v>
      </c>
      <c r="BE11">
        <v>1.84</v>
      </c>
      <c r="BF11">
        <v>2.15</v>
      </c>
      <c r="BG11">
        <v>1.71</v>
      </c>
      <c r="BH11">
        <v>6.03</v>
      </c>
      <c r="BI11">
        <v>1.24</v>
      </c>
      <c r="BJ11">
        <v>0.79</v>
      </c>
      <c r="BK11">
        <v>1.89</v>
      </c>
      <c r="BL11">
        <v>0</v>
      </c>
      <c r="BM11">
        <v>0.17</v>
      </c>
      <c r="BN11">
        <v>2.2400000000000002</v>
      </c>
      <c r="BO11">
        <v>3.61</v>
      </c>
      <c r="BP11">
        <v>0.25</v>
      </c>
      <c r="BQ11">
        <v>1.92</v>
      </c>
      <c r="BR11">
        <v>2.1</v>
      </c>
      <c r="BS11">
        <v>1.58</v>
      </c>
      <c r="BT11">
        <v>2.8428770000000001</v>
      </c>
      <c r="BU11">
        <v>1.2848599999999999</v>
      </c>
      <c r="BV11">
        <v>2.3689550000000001</v>
      </c>
      <c r="BW11">
        <v>1.7708550000000001</v>
      </c>
      <c r="BX11">
        <v>1.875907</v>
      </c>
      <c r="BY11">
        <v>2.5697209999999999</v>
      </c>
      <c r="BZ11">
        <v>1.271156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5.0880489999999998</v>
      </c>
      <c r="CK11">
        <v>1.790638</v>
      </c>
      <c r="CL11">
        <v>1.855261</v>
      </c>
      <c r="CM11">
        <v>3.362412</v>
      </c>
      <c r="CN11">
        <v>1.6960170000000001</v>
      </c>
      <c r="CO11">
        <v>4.1115539999999999</v>
      </c>
      <c r="CP11">
        <v>3.9411849999999999</v>
      </c>
      <c r="CQ11">
        <v>3.2892429999999999</v>
      </c>
      <c r="CR11">
        <v>0.82007099999999999</v>
      </c>
      <c r="CS11">
        <v>2.6747749999999999</v>
      </c>
      <c r="CT11">
        <v>0</v>
      </c>
      <c r="CU11">
        <v>0</v>
      </c>
      <c r="CV11">
        <v>0</v>
      </c>
      <c r="CW11">
        <v>0.92048300000000005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76.164018999999996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358.00702899999999</v>
      </c>
      <c r="L12">
        <v>329.460488</v>
      </c>
      <c r="M12">
        <v>88.961607999999998</v>
      </c>
      <c r="N12">
        <v>114.08019400000001</v>
      </c>
      <c r="O12">
        <v>119.47385</v>
      </c>
      <c r="P12">
        <v>116.036018</v>
      </c>
      <c r="Q12">
        <v>11.255364999999999</v>
      </c>
      <c r="R12">
        <v>19.000912</v>
      </c>
      <c r="S12">
        <v>13.041506999999999</v>
      </c>
      <c r="T12">
        <v>0.53614399999999995</v>
      </c>
      <c r="U12">
        <v>267.28693199999998</v>
      </c>
      <c r="V12">
        <v>0</v>
      </c>
      <c r="W12">
        <v>11.488799999999999</v>
      </c>
      <c r="X12">
        <v>34.4664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8.7544660000000007</v>
      </c>
      <c r="AG12">
        <v>43.436855000000001</v>
      </c>
      <c r="AH12">
        <v>0</v>
      </c>
      <c r="AI12">
        <v>0</v>
      </c>
      <c r="AJ12">
        <v>0</v>
      </c>
      <c r="AK12">
        <v>52.877201999999997</v>
      </c>
      <c r="AL12">
        <v>2.4474969999999998</v>
      </c>
      <c r="AM12">
        <v>0</v>
      </c>
      <c r="AN12">
        <v>0.58141900000000002</v>
      </c>
      <c r="AO12">
        <v>0</v>
      </c>
      <c r="AP12">
        <v>1.4717150000000001</v>
      </c>
      <c r="AQ12">
        <v>0</v>
      </c>
      <c r="AR12">
        <v>3.170909</v>
      </c>
      <c r="AS12">
        <v>15.969892</v>
      </c>
      <c r="AT12">
        <v>9.787941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76.184018999999992</v>
      </c>
      <c r="BA12">
        <f t="shared" si="1"/>
        <v>1697.7771619999999</v>
      </c>
      <c r="BD12">
        <v>5.1100000000000003</v>
      </c>
      <c r="BE12">
        <v>1.84</v>
      </c>
      <c r="BF12">
        <v>2.15</v>
      </c>
      <c r="BG12">
        <v>1.71</v>
      </c>
      <c r="BH12">
        <v>6.03</v>
      </c>
      <c r="BI12">
        <v>1.24</v>
      </c>
      <c r="BJ12">
        <v>0.81</v>
      </c>
      <c r="BK12">
        <v>1.89</v>
      </c>
      <c r="BL12">
        <v>0</v>
      </c>
      <c r="BM12">
        <v>0.17</v>
      </c>
      <c r="BN12">
        <v>2.2400000000000002</v>
      </c>
      <c r="BO12">
        <v>3.61</v>
      </c>
      <c r="BP12">
        <v>0.25</v>
      </c>
      <c r="BQ12">
        <v>1.92</v>
      </c>
      <c r="BR12">
        <v>2.1</v>
      </c>
      <c r="BS12">
        <v>1.58</v>
      </c>
      <c r="BT12">
        <v>2.8428770000000001</v>
      </c>
      <c r="BU12">
        <v>1.2848599999999999</v>
      </c>
      <c r="BV12">
        <v>2.3689550000000001</v>
      </c>
      <c r="BW12">
        <v>1.7708550000000001</v>
      </c>
      <c r="BX12">
        <v>1.875907</v>
      </c>
      <c r="BY12">
        <v>2.5697209999999999</v>
      </c>
      <c r="BZ12">
        <v>1.271156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5.0880489999999998</v>
      </c>
      <c r="CK12">
        <v>1.790638</v>
      </c>
      <c r="CL12">
        <v>1.855261</v>
      </c>
      <c r="CM12">
        <v>3.362412</v>
      </c>
      <c r="CN12">
        <v>1.6960170000000001</v>
      </c>
      <c r="CO12">
        <v>4.1115539999999999</v>
      </c>
      <c r="CP12">
        <v>3.9411849999999999</v>
      </c>
      <c r="CQ12">
        <v>3.2892429999999999</v>
      </c>
      <c r="CR12">
        <v>0.82007099999999999</v>
      </c>
      <c r="CS12">
        <v>2.6747749999999999</v>
      </c>
      <c r="CT12">
        <v>0</v>
      </c>
      <c r="CU12">
        <v>0</v>
      </c>
      <c r="CV12">
        <v>0</v>
      </c>
      <c r="CW12">
        <v>0.92048300000000005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76.184018999999992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358.02585399999998</v>
      </c>
      <c r="L13">
        <v>329.460488</v>
      </c>
      <c r="M13">
        <v>88.961607999999998</v>
      </c>
      <c r="N13">
        <v>114.08019400000001</v>
      </c>
      <c r="O13">
        <v>119.47385</v>
      </c>
      <c r="P13">
        <v>116.036018</v>
      </c>
      <c r="Q13">
        <v>11.255364999999999</v>
      </c>
      <c r="R13">
        <v>19.000912</v>
      </c>
      <c r="S13">
        <v>13.041506999999999</v>
      </c>
      <c r="T13">
        <v>0.53614399999999995</v>
      </c>
      <c r="U13">
        <v>267.28693199999998</v>
      </c>
      <c r="V13">
        <v>0</v>
      </c>
      <c r="W13">
        <v>11.488799999999999</v>
      </c>
      <c r="X13">
        <v>34.4664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8.7544660000000007</v>
      </c>
      <c r="AG13">
        <v>43.436855000000001</v>
      </c>
      <c r="AH13">
        <v>0</v>
      </c>
      <c r="AI13">
        <v>0</v>
      </c>
      <c r="AJ13">
        <v>0</v>
      </c>
      <c r="AK13">
        <v>52.877201999999997</v>
      </c>
      <c r="AL13">
        <v>2.4474969999999998</v>
      </c>
      <c r="AM13">
        <v>0</v>
      </c>
      <c r="AN13">
        <v>0.58141900000000002</v>
      </c>
      <c r="AO13">
        <v>0</v>
      </c>
      <c r="AP13">
        <v>1.4717150000000001</v>
      </c>
      <c r="AQ13">
        <v>0</v>
      </c>
      <c r="AR13">
        <v>3.170909</v>
      </c>
      <c r="AS13">
        <v>6.4394720000000003</v>
      </c>
      <c r="AT13">
        <v>9.7185389999999998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76.174019000000001</v>
      </c>
      <c r="BA13">
        <f t="shared" si="1"/>
        <v>1688.1861649999996</v>
      </c>
      <c r="BD13">
        <v>5.1100000000000003</v>
      </c>
      <c r="BE13">
        <v>1.84</v>
      </c>
      <c r="BF13">
        <v>2.15</v>
      </c>
      <c r="BG13">
        <v>1.71</v>
      </c>
      <c r="BH13">
        <v>6.03</v>
      </c>
      <c r="BI13">
        <v>1.24</v>
      </c>
      <c r="BJ13">
        <v>0.81</v>
      </c>
      <c r="BK13">
        <v>1.89</v>
      </c>
      <c r="BL13">
        <v>0</v>
      </c>
      <c r="BM13">
        <v>0.16</v>
      </c>
      <c r="BN13">
        <v>2.2400000000000002</v>
      </c>
      <c r="BO13">
        <v>3.61</v>
      </c>
      <c r="BP13">
        <v>0.25</v>
      </c>
      <c r="BQ13">
        <v>1.92</v>
      </c>
      <c r="BR13">
        <v>2.1</v>
      </c>
      <c r="BS13">
        <v>1.58</v>
      </c>
      <c r="BT13">
        <v>2.8428770000000001</v>
      </c>
      <c r="BU13">
        <v>1.2848599999999999</v>
      </c>
      <c r="BV13">
        <v>2.3689550000000001</v>
      </c>
      <c r="BW13">
        <v>1.7708550000000001</v>
      </c>
      <c r="BX13">
        <v>1.875907</v>
      </c>
      <c r="BY13">
        <v>2.5697209999999999</v>
      </c>
      <c r="BZ13">
        <v>1.271156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5.0880489999999998</v>
      </c>
      <c r="CK13">
        <v>1.790638</v>
      </c>
      <c r="CL13">
        <v>1.855261</v>
      </c>
      <c r="CM13">
        <v>3.362412</v>
      </c>
      <c r="CN13">
        <v>1.6960170000000001</v>
      </c>
      <c r="CO13">
        <v>4.1115539999999999</v>
      </c>
      <c r="CP13">
        <v>3.9411849999999999</v>
      </c>
      <c r="CQ13">
        <v>3.2892429999999999</v>
      </c>
      <c r="CR13">
        <v>0.82007099999999999</v>
      </c>
      <c r="CS13">
        <v>2.6747749999999999</v>
      </c>
      <c r="CT13">
        <v>0</v>
      </c>
      <c r="CU13">
        <v>0</v>
      </c>
      <c r="CV13">
        <v>0</v>
      </c>
      <c r="CW13">
        <v>0.92048300000000005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76.174019000000001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358.00702899999999</v>
      </c>
      <c r="L14">
        <v>329.460488</v>
      </c>
      <c r="M14">
        <v>88.961607999999998</v>
      </c>
      <c r="N14">
        <v>114.08019400000001</v>
      </c>
      <c r="O14">
        <v>119.47385</v>
      </c>
      <c r="P14">
        <v>116.036018</v>
      </c>
      <c r="Q14">
        <v>11.255364999999999</v>
      </c>
      <c r="R14">
        <v>19.000912</v>
      </c>
      <c r="S14">
        <v>13.041506999999999</v>
      </c>
      <c r="T14">
        <v>0.53614399999999995</v>
      </c>
      <c r="U14">
        <v>267.28693199999998</v>
      </c>
      <c r="V14">
        <v>0</v>
      </c>
      <c r="W14">
        <v>11.488799999999999</v>
      </c>
      <c r="X14">
        <v>34.4664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8.7544660000000007</v>
      </c>
      <c r="AG14">
        <v>43.436855000000001</v>
      </c>
      <c r="AH14">
        <v>0</v>
      </c>
      <c r="AI14">
        <v>0</v>
      </c>
      <c r="AJ14">
        <v>0</v>
      </c>
      <c r="AK14">
        <v>52.877201999999997</v>
      </c>
      <c r="AL14">
        <v>2.4474969999999998</v>
      </c>
      <c r="AM14">
        <v>0</v>
      </c>
      <c r="AN14">
        <v>0.58141900000000002</v>
      </c>
      <c r="AO14">
        <v>0</v>
      </c>
      <c r="AP14">
        <v>1.4717150000000001</v>
      </c>
      <c r="AQ14">
        <v>0</v>
      </c>
      <c r="AR14">
        <v>3.170909</v>
      </c>
      <c r="AS14">
        <v>6.4394720000000003</v>
      </c>
      <c r="AT14">
        <v>10.768452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76.174019000000001</v>
      </c>
      <c r="BA14">
        <f t="shared" si="1"/>
        <v>1689.2172529999998</v>
      </c>
      <c r="BD14">
        <v>5.1100000000000003</v>
      </c>
      <c r="BE14">
        <v>1.84</v>
      </c>
      <c r="BF14">
        <v>2.15</v>
      </c>
      <c r="BG14">
        <v>1.71</v>
      </c>
      <c r="BH14">
        <v>6.03</v>
      </c>
      <c r="BI14">
        <v>1.24</v>
      </c>
      <c r="BJ14">
        <v>0.81</v>
      </c>
      <c r="BK14">
        <v>1.89</v>
      </c>
      <c r="BL14">
        <v>0</v>
      </c>
      <c r="BM14">
        <v>0.16</v>
      </c>
      <c r="BN14">
        <v>2.2400000000000002</v>
      </c>
      <c r="BO14">
        <v>3.61</v>
      </c>
      <c r="BP14">
        <v>0.25</v>
      </c>
      <c r="BQ14">
        <v>1.92</v>
      </c>
      <c r="BR14">
        <v>2.1</v>
      </c>
      <c r="BS14">
        <v>1.58</v>
      </c>
      <c r="BT14">
        <v>2.8428770000000001</v>
      </c>
      <c r="BU14">
        <v>1.2848599999999999</v>
      </c>
      <c r="BV14">
        <v>2.3689550000000001</v>
      </c>
      <c r="BW14">
        <v>1.7708550000000001</v>
      </c>
      <c r="BX14">
        <v>1.875907</v>
      </c>
      <c r="BY14">
        <v>2.5697209999999999</v>
      </c>
      <c r="BZ14">
        <v>1.271156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5.0880489999999998</v>
      </c>
      <c r="CK14">
        <v>1.790638</v>
      </c>
      <c r="CL14">
        <v>1.855261</v>
      </c>
      <c r="CM14">
        <v>3.362412</v>
      </c>
      <c r="CN14">
        <v>1.6960170000000001</v>
      </c>
      <c r="CO14">
        <v>4.1115539999999999</v>
      </c>
      <c r="CP14">
        <v>3.9411849999999999</v>
      </c>
      <c r="CQ14">
        <v>3.2892429999999999</v>
      </c>
      <c r="CR14">
        <v>0.82007099999999999</v>
      </c>
      <c r="CS14">
        <v>2.6747749999999999</v>
      </c>
      <c r="CT14">
        <v>0</v>
      </c>
      <c r="CU14">
        <v>0</v>
      </c>
      <c r="CV14">
        <v>0</v>
      </c>
      <c r="CW14">
        <v>0.92048300000000005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76.174019000000001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358.02585399999998</v>
      </c>
      <c r="L15">
        <v>329.460488</v>
      </c>
      <c r="M15">
        <v>88.961607999999998</v>
      </c>
      <c r="N15">
        <v>114.08019400000001</v>
      </c>
      <c r="O15">
        <v>119.47385</v>
      </c>
      <c r="P15">
        <v>116.036018</v>
      </c>
      <c r="Q15">
        <v>11.341628999999999</v>
      </c>
      <c r="R15">
        <v>19.000912</v>
      </c>
      <c r="S15">
        <v>13.243950999999999</v>
      </c>
      <c r="T15">
        <v>0.53614399999999995</v>
      </c>
      <c r="U15">
        <v>267.28693199999998</v>
      </c>
      <c r="V15">
        <v>0</v>
      </c>
      <c r="W15">
        <v>11.488799999999999</v>
      </c>
      <c r="X15">
        <v>34.4664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8.7544660000000007</v>
      </c>
      <c r="AG15">
        <v>43.436855000000001</v>
      </c>
      <c r="AH15">
        <v>0</v>
      </c>
      <c r="AI15">
        <v>0</v>
      </c>
      <c r="AJ15">
        <v>0</v>
      </c>
      <c r="AK15">
        <v>52.877201999999997</v>
      </c>
      <c r="AL15">
        <v>2.4474969999999998</v>
      </c>
      <c r="AM15">
        <v>0</v>
      </c>
      <c r="AN15">
        <v>0.58141900000000002</v>
      </c>
      <c r="AO15">
        <v>0</v>
      </c>
      <c r="AP15">
        <v>1.4717150000000001</v>
      </c>
      <c r="AQ15">
        <v>0</v>
      </c>
      <c r="AR15">
        <v>3.170909</v>
      </c>
      <c r="AS15">
        <v>6.4394720000000003</v>
      </c>
      <c r="AT15">
        <v>10.768452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76.174019000000001</v>
      </c>
      <c r="BA15">
        <f t="shared" si="1"/>
        <v>1689.5247859999997</v>
      </c>
      <c r="BD15">
        <v>5.1100000000000003</v>
      </c>
      <c r="BE15">
        <v>1.84</v>
      </c>
      <c r="BF15">
        <v>2.15</v>
      </c>
      <c r="BG15">
        <v>1.71</v>
      </c>
      <c r="BH15">
        <v>6.03</v>
      </c>
      <c r="BI15">
        <v>1.24</v>
      </c>
      <c r="BJ15">
        <v>0.81</v>
      </c>
      <c r="BK15">
        <v>1.89</v>
      </c>
      <c r="BL15">
        <v>0</v>
      </c>
      <c r="BM15">
        <v>0.16</v>
      </c>
      <c r="BN15">
        <v>2.2400000000000002</v>
      </c>
      <c r="BO15">
        <v>3.61</v>
      </c>
      <c r="BP15">
        <v>0.25</v>
      </c>
      <c r="BQ15">
        <v>1.92</v>
      </c>
      <c r="BR15">
        <v>2.1</v>
      </c>
      <c r="BS15">
        <v>1.58</v>
      </c>
      <c r="BT15">
        <v>2.8428770000000001</v>
      </c>
      <c r="BU15">
        <v>1.2848599999999999</v>
      </c>
      <c r="BV15">
        <v>2.3689550000000001</v>
      </c>
      <c r="BW15">
        <v>1.7708550000000001</v>
      </c>
      <c r="BX15">
        <v>1.875907</v>
      </c>
      <c r="BY15">
        <v>2.5697209999999999</v>
      </c>
      <c r="BZ15">
        <v>1.271156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5.0880489999999998</v>
      </c>
      <c r="CK15">
        <v>1.790638</v>
      </c>
      <c r="CL15">
        <v>1.855261</v>
      </c>
      <c r="CM15">
        <v>3.362412</v>
      </c>
      <c r="CN15">
        <v>1.6960170000000001</v>
      </c>
      <c r="CO15">
        <v>4.1115539999999999</v>
      </c>
      <c r="CP15">
        <v>3.9411849999999999</v>
      </c>
      <c r="CQ15">
        <v>3.2892429999999999</v>
      </c>
      <c r="CR15">
        <v>0.82007099999999999</v>
      </c>
      <c r="CS15">
        <v>2.6747749999999999</v>
      </c>
      <c r="CT15">
        <v>0</v>
      </c>
      <c r="CU15">
        <v>0</v>
      </c>
      <c r="CV15">
        <v>0</v>
      </c>
      <c r="CW15">
        <v>0.92048300000000005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76.174019000000001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358.00702899999999</v>
      </c>
      <c r="L16">
        <v>329.460488</v>
      </c>
      <c r="M16">
        <v>88.961607999999998</v>
      </c>
      <c r="N16">
        <v>114.08019400000001</v>
      </c>
      <c r="O16">
        <v>119.47385</v>
      </c>
      <c r="P16">
        <v>116.036018</v>
      </c>
      <c r="Q16">
        <v>11.341628999999999</v>
      </c>
      <c r="R16">
        <v>19.000912</v>
      </c>
      <c r="S16">
        <v>13.243950999999999</v>
      </c>
      <c r="T16">
        <v>0.53614399999999995</v>
      </c>
      <c r="U16">
        <v>267.28693199999998</v>
      </c>
      <c r="V16">
        <v>0</v>
      </c>
      <c r="W16">
        <v>11.488799999999999</v>
      </c>
      <c r="X16">
        <v>34.4664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8.7544660000000007</v>
      </c>
      <c r="AG16">
        <v>43.436855000000001</v>
      </c>
      <c r="AH16">
        <v>0</v>
      </c>
      <c r="AI16">
        <v>0</v>
      </c>
      <c r="AJ16">
        <v>0</v>
      </c>
      <c r="AK16">
        <v>52.877201999999997</v>
      </c>
      <c r="AL16">
        <v>2.4474969999999998</v>
      </c>
      <c r="AM16">
        <v>0</v>
      </c>
      <c r="AN16">
        <v>0.58141900000000002</v>
      </c>
      <c r="AO16">
        <v>0</v>
      </c>
      <c r="AP16">
        <v>1.4717150000000001</v>
      </c>
      <c r="AQ16">
        <v>0</v>
      </c>
      <c r="AR16">
        <v>3.170909</v>
      </c>
      <c r="AS16">
        <v>6.4394720000000003</v>
      </c>
      <c r="AT16">
        <v>10.768452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76.174019000000001</v>
      </c>
      <c r="BA16">
        <f t="shared" si="1"/>
        <v>1689.5059609999998</v>
      </c>
      <c r="BD16">
        <v>5.1100000000000003</v>
      </c>
      <c r="BE16">
        <v>1.84</v>
      </c>
      <c r="BF16">
        <v>2.15</v>
      </c>
      <c r="BG16">
        <v>1.71</v>
      </c>
      <c r="BH16">
        <v>6.03</v>
      </c>
      <c r="BI16">
        <v>1.24</v>
      </c>
      <c r="BJ16">
        <v>0.81</v>
      </c>
      <c r="BK16">
        <v>1.89</v>
      </c>
      <c r="BL16">
        <v>0</v>
      </c>
      <c r="BM16">
        <v>0.16</v>
      </c>
      <c r="BN16">
        <v>2.2400000000000002</v>
      </c>
      <c r="BO16">
        <v>3.61</v>
      </c>
      <c r="BP16">
        <v>0.25</v>
      </c>
      <c r="BQ16">
        <v>1.92</v>
      </c>
      <c r="BR16">
        <v>2.1</v>
      </c>
      <c r="BS16">
        <v>1.58</v>
      </c>
      <c r="BT16">
        <v>2.8428770000000001</v>
      </c>
      <c r="BU16">
        <v>1.2848599999999999</v>
      </c>
      <c r="BV16">
        <v>2.3689550000000001</v>
      </c>
      <c r="BW16">
        <v>1.7708550000000001</v>
      </c>
      <c r="BX16">
        <v>1.875907</v>
      </c>
      <c r="BY16">
        <v>2.5697209999999999</v>
      </c>
      <c r="BZ16">
        <v>1.271156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5.0880489999999998</v>
      </c>
      <c r="CK16">
        <v>1.790638</v>
      </c>
      <c r="CL16">
        <v>1.855261</v>
      </c>
      <c r="CM16">
        <v>3.362412</v>
      </c>
      <c r="CN16">
        <v>1.6960170000000001</v>
      </c>
      <c r="CO16">
        <v>4.1115539999999999</v>
      </c>
      <c r="CP16">
        <v>3.9411849999999999</v>
      </c>
      <c r="CQ16">
        <v>3.2892429999999999</v>
      </c>
      <c r="CR16">
        <v>0.82007099999999999</v>
      </c>
      <c r="CS16">
        <v>2.6747749999999999</v>
      </c>
      <c r="CT16">
        <v>0</v>
      </c>
      <c r="CU16">
        <v>0</v>
      </c>
      <c r="CV16">
        <v>0</v>
      </c>
      <c r="CW16">
        <v>0.92048300000000005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76.174019000000001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358.02585399999998</v>
      </c>
      <c r="L17">
        <v>329.460488</v>
      </c>
      <c r="M17">
        <v>88.961607999999998</v>
      </c>
      <c r="N17">
        <v>114.08019400000001</v>
      </c>
      <c r="O17">
        <v>119.47385</v>
      </c>
      <c r="P17">
        <v>116.036018</v>
      </c>
      <c r="Q17">
        <v>11.341628999999999</v>
      </c>
      <c r="R17">
        <v>19.000912</v>
      </c>
      <c r="S17">
        <v>13.243950999999999</v>
      </c>
      <c r="T17">
        <v>0.53614399999999995</v>
      </c>
      <c r="U17">
        <v>267.28693199999998</v>
      </c>
      <c r="V17">
        <v>0</v>
      </c>
      <c r="W17">
        <v>11.488799999999999</v>
      </c>
      <c r="X17">
        <v>34.4664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8.7544660000000007</v>
      </c>
      <c r="AG17">
        <v>43.436855000000001</v>
      </c>
      <c r="AH17">
        <v>0</v>
      </c>
      <c r="AI17">
        <v>0</v>
      </c>
      <c r="AJ17">
        <v>0</v>
      </c>
      <c r="AK17">
        <v>52.877201999999997</v>
      </c>
      <c r="AL17">
        <v>2.4474969999999998</v>
      </c>
      <c r="AM17">
        <v>0</v>
      </c>
      <c r="AN17">
        <v>0.58141900000000002</v>
      </c>
      <c r="AO17">
        <v>0</v>
      </c>
      <c r="AP17">
        <v>1.4717150000000001</v>
      </c>
      <c r="AQ17">
        <v>0</v>
      </c>
      <c r="AR17">
        <v>3.170909</v>
      </c>
      <c r="AS17">
        <v>6.4394720000000003</v>
      </c>
      <c r="AT17">
        <v>10.768452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75.491422999999983</v>
      </c>
      <c r="BA17">
        <f t="shared" si="1"/>
        <v>1688.8421899999996</v>
      </c>
      <c r="BD17">
        <v>5.1100000000000003</v>
      </c>
      <c r="BE17">
        <v>1.84</v>
      </c>
      <c r="BF17">
        <v>2.15</v>
      </c>
      <c r="BG17">
        <v>1.71</v>
      </c>
      <c r="BH17">
        <v>6.03</v>
      </c>
      <c r="BI17">
        <v>1.24</v>
      </c>
      <c r="BJ17">
        <v>0.81</v>
      </c>
      <c r="BK17">
        <v>1.89</v>
      </c>
      <c r="BL17">
        <v>0</v>
      </c>
      <c r="BM17">
        <v>0.16</v>
      </c>
      <c r="BN17">
        <v>2.2400000000000002</v>
      </c>
      <c r="BO17">
        <v>3.61</v>
      </c>
      <c r="BP17">
        <v>0.25</v>
      </c>
      <c r="BQ17">
        <v>1.92</v>
      </c>
      <c r="BR17">
        <v>2.1</v>
      </c>
      <c r="BS17">
        <v>1.58</v>
      </c>
      <c r="BT17">
        <v>2.1602809999999999</v>
      </c>
      <c r="BU17">
        <v>1.2848599999999999</v>
      </c>
      <c r="BV17">
        <v>2.3689550000000001</v>
      </c>
      <c r="BW17">
        <v>1.7708550000000001</v>
      </c>
      <c r="BX17">
        <v>1.875907</v>
      </c>
      <c r="BY17">
        <v>2.5697209999999999</v>
      </c>
      <c r="BZ17">
        <v>1.271156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5.0880489999999998</v>
      </c>
      <c r="CK17">
        <v>1.790638</v>
      </c>
      <c r="CL17">
        <v>1.855261</v>
      </c>
      <c r="CM17">
        <v>3.362412</v>
      </c>
      <c r="CN17">
        <v>1.6960170000000001</v>
      </c>
      <c r="CO17">
        <v>4.1115539999999999</v>
      </c>
      <c r="CP17">
        <v>3.9411849999999999</v>
      </c>
      <c r="CQ17">
        <v>3.2892429999999999</v>
      </c>
      <c r="CR17">
        <v>0.82007099999999999</v>
      </c>
      <c r="CS17">
        <v>2.6747749999999999</v>
      </c>
      <c r="CT17">
        <v>0</v>
      </c>
      <c r="CU17">
        <v>0</v>
      </c>
      <c r="CV17">
        <v>0</v>
      </c>
      <c r="CW17">
        <v>0.92048300000000005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75.491422999999983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358.00702899999999</v>
      </c>
      <c r="L18">
        <v>329.460488</v>
      </c>
      <c r="M18">
        <v>88.961607999999998</v>
      </c>
      <c r="N18">
        <v>114.08019400000001</v>
      </c>
      <c r="O18">
        <v>119.47385</v>
      </c>
      <c r="P18">
        <v>116.036018</v>
      </c>
      <c r="Q18">
        <v>11.341628999999999</v>
      </c>
      <c r="R18">
        <v>19.000912</v>
      </c>
      <c r="S18">
        <v>13.243950999999999</v>
      </c>
      <c r="T18">
        <v>0.53614399999999995</v>
      </c>
      <c r="U18">
        <v>267.28693199999998</v>
      </c>
      <c r="V18">
        <v>0</v>
      </c>
      <c r="W18">
        <v>11.488799999999999</v>
      </c>
      <c r="X18">
        <v>34.4664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8.7544660000000007</v>
      </c>
      <c r="AG18">
        <v>43.436855000000001</v>
      </c>
      <c r="AH18">
        <v>0</v>
      </c>
      <c r="AI18">
        <v>0</v>
      </c>
      <c r="AJ18">
        <v>0</v>
      </c>
      <c r="AK18">
        <v>52.877201999999997</v>
      </c>
      <c r="AL18">
        <v>2.4474969999999998</v>
      </c>
      <c r="AM18">
        <v>0</v>
      </c>
      <c r="AN18">
        <v>0.58141900000000002</v>
      </c>
      <c r="AO18">
        <v>0</v>
      </c>
      <c r="AP18">
        <v>1.4717150000000001</v>
      </c>
      <c r="AQ18">
        <v>0</v>
      </c>
      <c r="AR18">
        <v>3.170909</v>
      </c>
      <c r="AS18">
        <v>6.4394720000000003</v>
      </c>
      <c r="AT18">
        <v>10.768452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75.491422999999983</v>
      </c>
      <c r="BA18">
        <f t="shared" si="1"/>
        <v>1688.8233649999997</v>
      </c>
      <c r="BD18">
        <v>5.1100000000000003</v>
      </c>
      <c r="BE18">
        <v>1.84</v>
      </c>
      <c r="BF18">
        <v>2.15</v>
      </c>
      <c r="BG18">
        <v>1.71</v>
      </c>
      <c r="BH18">
        <v>6.03</v>
      </c>
      <c r="BI18">
        <v>1.24</v>
      </c>
      <c r="BJ18">
        <v>0.81</v>
      </c>
      <c r="BK18">
        <v>1.89</v>
      </c>
      <c r="BL18">
        <v>0</v>
      </c>
      <c r="BM18">
        <v>0.16</v>
      </c>
      <c r="BN18">
        <v>2.2400000000000002</v>
      </c>
      <c r="BO18">
        <v>3.61</v>
      </c>
      <c r="BP18">
        <v>0.25</v>
      </c>
      <c r="BQ18">
        <v>1.92</v>
      </c>
      <c r="BR18">
        <v>2.1</v>
      </c>
      <c r="BS18">
        <v>1.58</v>
      </c>
      <c r="BT18">
        <v>2.1602809999999999</v>
      </c>
      <c r="BU18">
        <v>1.2848599999999999</v>
      </c>
      <c r="BV18">
        <v>2.3689550000000001</v>
      </c>
      <c r="BW18">
        <v>1.7708550000000001</v>
      </c>
      <c r="BX18">
        <v>1.875907</v>
      </c>
      <c r="BY18">
        <v>2.5697209999999999</v>
      </c>
      <c r="BZ18">
        <v>1.271156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5.0880489999999998</v>
      </c>
      <c r="CK18">
        <v>1.790638</v>
      </c>
      <c r="CL18">
        <v>1.855261</v>
      </c>
      <c r="CM18">
        <v>3.362412</v>
      </c>
      <c r="CN18">
        <v>1.6960170000000001</v>
      </c>
      <c r="CO18">
        <v>4.1115539999999999</v>
      </c>
      <c r="CP18">
        <v>3.9411849999999999</v>
      </c>
      <c r="CQ18">
        <v>3.2892429999999999</v>
      </c>
      <c r="CR18">
        <v>0.82007099999999999</v>
      </c>
      <c r="CS18">
        <v>2.6747749999999999</v>
      </c>
      <c r="CT18">
        <v>0</v>
      </c>
      <c r="CU18">
        <v>0</v>
      </c>
      <c r="CV18">
        <v>0</v>
      </c>
      <c r="CW18">
        <v>0.92048300000000005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75.491422999999983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358.02585399999998</v>
      </c>
      <c r="L19">
        <v>329.460488</v>
      </c>
      <c r="M19">
        <v>88.961607999999998</v>
      </c>
      <c r="N19">
        <v>114.08019400000001</v>
      </c>
      <c r="O19">
        <v>119.47385</v>
      </c>
      <c r="P19">
        <v>116.036018</v>
      </c>
      <c r="Q19">
        <v>10.631481000000001</v>
      </c>
      <c r="R19">
        <v>19.000912</v>
      </c>
      <c r="S19">
        <v>13.243950999999999</v>
      </c>
      <c r="T19">
        <v>0.53614399999999995</v>
      </c>
      <c r="U19">
        <v>267.28693199999998</v>
      </c>
      <c r="V19">
        <v>0</v>
      </c>
      <c r="W19">
        <v>11.488799999999999</v>
      </c>
      <c r="X19">
        <v>34.4664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8.7544660000000007</v>
      </c>
      <c r="AG19">
        <v>43.436855000000001</v>
      </c>
      <c r="AH19">
        <v>0</v>
      </c>
      <c r="AI19">
        <v>0</v>
      </c>
      <c r="AJ19">
        <v>0</v>
      </c>
      <c r="AK19">
        <v>52.877201999999997</v>
      </c>
      <c r="AL19">
        <v>2.4474969999999998</v>
      </c>
      <c r="AM19">
        <v>0</v>
      </c>
      <c r="AN19">
        <v>0.58141900000000002</v>
      </c>
      <c r="AO19">
        <v>0</v>
      </c>
      <c r="AP19">
        <v>1.1037859999999999</v>
      </c>
      <c r="AQ19">
        <v>0</v>
      </c>
      <c r="AR19">
        <v>3.170909</v>
      </c>
      <c r="AS19">
        <v>6.4394720000000003</v>
      </c>
      <c r="AT19">
        <v>10.768452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75.491422999999983</v>
      </c>
      <c r="BA19">
        <f t="shared" si="1"/>
        <v>1687.7641129999995</v>
      </c>
      <c r="BD19">
        <v>5.1100000000000003</v>
      </c>
      <c r="BE19">
        <v>1.84</v>
      </c>
      <c r="BF19">
        <v>2.15</v>
      </c>
      <c r="BG19">
        <v>1.71</v>
      </c>
      <c r="BH19">
        <v>6.03</v>
      </c>
      <c r="BI19">
        <v>1.24</v>
      </c>
      <c r="BJ19">
        <v>0.81</v>
      </c>
      <c r="BK19">
        <v>1.89</v>
      </c>
      <c r="BL19">
        <v>0</v>
      </c>
      <c r="BM19">
        <v>0.16</v>
      </c>
      <c r="BN19">
        <v>2.2400000000000002</v>
      </c>
      <c r="BO19">
        <v>3.61</v>
      </c>
      <c r="BP19">
        <v>0.25</v>
      </c>
      <c r="BQ19">
        <v>1.92</v>
      </c>
      <c r="BR19">
        <v>2.1</v>
      </c>
      <c r="BS19">
        <v>1.58</v>
      </c>
      <c r="BT19">
        <v>2.1602809999999999</v>
      </c>
      <c r="BU19">
        <v>1.2848599999999999</v>
      </c>
      <c r="BV19">
        <v>2.3689550000000001</v>
      </c>
      <c r="BW19">
        <v>1.7708550000000001</v>
      </c>
      <c r="BX19">
        <v>1.875907</v>
      </c>
      <c r="BY19">
        <v>2.5697209999999999</v>
      </c>
      <c r="BZ19">
        <v>1.271156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5.0880489999999998</v>
      </c>
      <c r="CK19">
        <v>1.790638</v>
      </c>
      <c r="CL19">
        <v>1.855261</v>
      </c>
      <c r="CM19">
        <v>3.362412</v>
      </c>
      <c r="CN19">
        <v>1.6960170000000001</v>
      </c>
      <c r="CO19">
        <v>4.1115539999999999</v>
      </c>
      <c r="CP19">
        <v>3.9411849999999999</v>
      </c>
      <c r="CQ19">
        <v>3.2892429999999999</v>
      </c>
      <c r="CR19">
        <v>0.82007099999999999</v>
      </c>
      <c r="CS19">
        <v>2.6747749999999999</v>
      </c>
      <c r="CT19">
        <v>0</v>
      </c>
      <c r="CU19">
        <v>0</v>
      </c>
      <c r="CV19">
        <v>0</v>
      </c>
      <c r="CW19">
        <v>0.92048300000000005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75.491422999999983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358.00702899999999</v>
      </c>
      <c r="L20">
        <v>329.460488</v>
      </c>
      <c r="M20">
        <v>88.961607999999998</v>
      </c>
      <c r="N20">
        <v>114.08019400000001</v>
      </c>
      <c r="O20">
        <v>119.47385</v>
      </c>
      <c r="P20">
        <v>116.036018</v>
      </c>
      <c r="Q20">
        <v>10.631481000000001</v>
      </c>
      <c r="R20">
        <v>19.000912</v>
      </c>
      <c r="S20">
        <v>13.243950999999999</v>
      </c>
      <c r="T20">
        <v>0.53614399999999995</v>
      </c>
      <c r="U20">
        <v>267.28693199999998</v>
      </c>
      <c r="V20">
        <v>0</v>
      </c>
      <c r="W20">
        <v>11.488799999999999</v>
      </c>
      <c r="X20">
        <v>34.4664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8.7544660000000007</v>
      </c>
      <c r="AG20">
        <v>43.436855000000001</v>
      </c>
      <c r="AH20">
        <v>0</v>
      </c>
      <c r="AI20">
        <v>0</v>
      </c>
      <c r="AJ20">
        <v>0</v>
      </c>
      <c r="AK20">
        <v>52.877201999999997</v>
      </c>
      <c r="AL20">
        <v>2.4474969999999998</v>
      </c>
      <c r="AM20">
        <v>0</v>
      </c>
      <c r="AN20">
        <v>0.58141900000000002</v>
      </c>
      <c r="AO20">
        <v>0</v>
      </c>
      <c r="AP20">
        <v>1.1037859999999999</v>
      </c>
      <c r="AQ20">
        <v>0</v>
      </c>
      <c r="AR20">
        <v>3.170909</v>
      </c>
      <c r="AS20">
        <v>6.4394720000000003</v>
      </c>
      <c r="AT20">
        <v>10.768452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75.491422999999983</v>
      </c>
      <c r="BA20">
        <f t="shared" si="1"/>
        <v>1687.7452879999996</v>
      </c>
      <c r="BD20">
        <v>5.1100000000000003</v>
      </c>
      <c r="BE20">
        <v>1.84</v>
      </c>
      <c r="BF20">
        <v>2.15</v>
      </c>
      <c r="BG20">
        <v>1.71</v>
      </c>
      <c r="BH20">
        <v>6.03</v>
      </c>
      <c r="BI20">
        <v>1.24</v>
      </c>
      <c r="BJ20">
        <v>0.81</v>
      </c>
      <c r="BK20">
        <v>1.89</v>
      </c>
      <c r="BL20">
        <v>0</v>
      </c>
      <c r="BM20">
        <v>0.16</v>
      </c>
      <c r="BN20">
        <v>2.2400000000000002</v>
      </c>
      <c r="BO20">
        <v>3.61</v>
      </c>
      <c r="BP20">
        <v>0.25</v>
      </c>
      <c r="BQ20">
        <v>1.92</v>
      </c>
      <c r="BR20">
        <v>2.1</v>
      </c>
      <c r="BS20">
        <v>1.58</v>
      </c>
      <c r="BT20">
        <v>2.1602809999999999</v>
      </c>
      <c r="BU20">
        <v>1.2848599999999999</v>
      </c>
      <c r="BV20">
        <v>2.3689550000000001</v>
      </c>
      <c r="BW20">
        <v>1.7708550000000001</v>
      </c>
      <c r="BX20">
        <v>1.875907</v>
      </c>
      <c r="BY20">
        <v>2.5697209999999999</v>
      </c>
      <c r="BZ20">
        <v>1.271156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5.0880489999999998</v>
      </c>
      <c r="CK20">
        <v>1.790638</v>
      </c>
      <c r="CL20">
        <v>1.855261</v>
      </c>
      <c r="CM20">
        <v>3.362412</v>
      </c>
      <c r="CN20">
        <v>1.6960170000000001</v>
      </c>
      <c r="CO20">
        <v>4.1115539999999999</v>
      </c>
      <c r="CP20">
        <v>3.9411849999999999</v>
      </c>
      <c r="CQ20">
        <v>3.2892429999999999</v>
      </c>
      <c r="CR20">
        <v>0.82007099999999999</v>
      </c>
      <c r="CS20">
        <v>2.6747749999999999</v>
      </c>
      <c r="CT20">
        <v>0</v>
      </c>
      <c r="CU20">
        <v>0</v>
      </c>
      <c r="CV20">
        <v>0</v>
      </c>
      <c r="CW20">
        <v>0.92048300000000005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75.491422999999983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346.57649500000002</v>
      </c>
      <c r="L21">
        <v>329.460488</v>
      </c>
      <c r="M21">
        <v>88.961607999999998</v>
      </c>
      <c r="N21">
        <v>114.08019400000001</v>
      </c>
      <c r="O21">
        <v>119.47385</v>
      </c>
      <c r="P21">
        <v>116.036018</v>
      </c>
      <c r="Q21">
        <v>10.631481000000001</v>
      </c>
      <c r="R21">
        <v>19.000912</v>
      </c>
      <c r="S21">
        <v>11.310053</v>
      </c>
      <c r="T21">
        <v>0.53614399999999995</v>
      </c>
      <c r="U21">
        <v>267.28693199999998</v>
      </c>
      <c r="V21">
        <v>0</v>
      </c>
      <c r="W21">
        <v>11.488799999999999</v>
      </c>
      <c r="X21">
        <v>34.4664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8.7544660000000007</v>
      </c>
      <c r="AG21">
        <v>43.436855000000001</v>
      </c>
      <c r="AH21">
        <v>0</v>
      </c>
      <c r="AI21">
        <v>0</v>
      </c>
      <c r="AJ21">
        <v>0</v>
      </c>
      <c r="AK21">
        <v>52.877201999999997</v>
      </c>
      <c r="AL21">
        <v>2.4474969999999998</v>
      </c>
      <c r="AM21">
        <v>0</v>
      </c>
      <c r="AN21">
        <v>0.58141900000000002</v>
      </c>
      <c r="AO21">
        <v>0</v>
      </c>
      <c r="AP21">
        <v>1.1037859999999999</v>
      </c>
      <c r="AQ21">
        <v>0</v>
      </c>
      <c r="AR21">
        <v>3.170909</v>
      </c>
      <c r="AS21">
        <v>6.4394720000000003</v>
      </c>
      <c r="AT21">
        <v>10.768452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75.491422999999983</v>
      </c>
      <c r="BA21">
        <f t="shared" si="1"/>
        <v>1674.3808559999995</v>
      </c>
      <c r="BD21">
        <v>5.1100000000000003</v>
      </c>
      <c r="BE21">
        <v>1.84</v>
      </c>
      <c r="BF21">
        <v>2.15</v>
      </c>
      <c r="BG21">
        <v>1.71</v>
      </c>
      <c r="BH21">
        <v>6.03</v>
      </c>
      <c r="BI21">
        <v>1.24</v>
      </c>
      <c r="BJ21">
        <v>0.81</v>
      </c>
      <c r="BK21">
        <v>1.89</v>
      </c>
      <c r="BL21">
        <v>0</v>
      </c>
      <c r="BM21">
        <v>0.16</v>
      </c>
      <c r="BN21">
        <v>2.2400000000000002</v>
      </c>
      <c r="BO21">
        <v>3.61</v>
      </c>
      <c r="BP21">
        <v>0.25</v>
      </c>
      <c r="BQ21">
        <v>1.92</v>
      </c>
      <c r="BR21">
        <v>2.1</v>
      </c>
      <c r="BS21">
        <v>1.58</v>
      </c>
      <c r="BT21">
        <v>2.1602809999999999</v>
      </c>
      <c r="BU21">
        <v>1.2848599999999999</v>
      </c>
      <c r="BV21">
        <v>2.3689550000000001</v>
      </c>
      <c r="BW21">
        <v>1.7708550000000001</v>
      </c>
      <c r="BX21">
        <v>1.875907</v>
      </c>
      <c r="BY21">
        <v>2.5697209999999999</v>
      </c>
      <c r="BZ21">
        <v>1.271156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5.0880489999999998</v>
      </c>
      <c r="CK21">
        <v>1.790638</v>
      </c>
      <c r="CL21">
        <v>1.855261</v>
      </c>
      <c r="CM21">
        <v>3.362412</v>
      </c>
      <c r="CN21">
        <v>1.6960170000000001</v>
      </c>
      <c r="CO21">
        <v>4.1115539999999999</v>
      </c>
      <c r="CP21">
        <v>3.9411849999999999</v>
      </c>
      <c r="CQ21">
        <v>3.2892429999999999</v>
      </c>
      <c r="CR21">
        <v>0.82007099999999999</v>
      </c>
      <c r="CS21">
        <v>2.6747749999999999</v>
      </c>
      <c r="CT21">
        <v>0</v>
      </c>
      <c r="CU21">
        <v>0</v>
      </c>
      <c r="CV21">
        <v>0</v>
      </c>
      <c r="CW21">
        <v>0.92048300000000005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75.491422999999983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346.53332399999999</v>
      </c>
      <c r="L22">
        <v>329.460488</v>
      </c>
      <c r="M22">
        <v>88.961607999999998</v>
      </c>
      <c r="N22">
        <v>114.08019400000001</v>
      </c>
      <c r="O22">
        <v>119.47385</v>
      </c>
      <c r="P22">
        <v>116.036018</v>
      </c>
      <c r="Q22">
        <v>10.631481000000001</v>
      </c>
      <c r="R22">
        <v>18.986084000000002</v>
      </c>
      <c r="S22">
        <v>11.310053</v>
      </c>
      <c r="T22">
        <v>0.53614399999999995</v>
      </c>
      <c r="U22">
        <v>267.28693199999998</v>
      </c>
      <c r="V22">
        <v>0</v>
      </c>
      <c r="W22">
        <v>11.488799999999999</v>
      </c>
      <c r="X22">
        <v>34.4664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8.7544660000000007</v>
      </c>
      <c r="AG22">
        <v>43.436855000000001</v>
      </c>
      <c r="AH22">
        <v>0</v>
      </c>
      <c r="AI22">
        <v>0</v>
      </c>
      <c r="AJ22">
        <v>0</v>
      </c>
      <c r="AK22">
        <v>52.877201999999997</v>
      </c>
      <c r="AL22">
        <v>2.4474969999999998</v>
      </c>
      <c r="AM22">
        <v>0</v>
      </c>
      <c r="AN22">
        <v>0.58141900000000002</v>
      </c>
      <c r="AO22">
        <v>0</v>
      </c>
      <c r="AP22">
        <v>1.1037859999999999</v>
      </c>
      <c r="AQ22">
        <v>0</v>
      </c>
      <c r="AR22">
        <v>3.170909</v>
      </c>
      <c r="AS22">
        <v>6.4394720000000003</v>
      </c>
      <c r="AT22">
        <v>10.768452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75.491422999999983</v>
      </c>
      <c r="BA22">
        <f t="shared" si="1"/>
        <v>1674.3228569999994</v>
      </c>
      <c r="BD22">
        <v>5.1100000000000003</v>
      </c>
      <c r="BE22">
        <v>1.84</v>
      </c>
      <c r="BF22">
        <v>2.15</v>
      </c>
      <c r="BG22">
        <v>1.71</v>
      </c>
      <c r="BH22">
        <v>6.03</v>
      </c>
      <c r="BI22">
        <v>1.24</v>
      </c>
      <c r="BJ22">
        <v>0.81</v>
      </c>
      <c r="BK22">
        <v>1.89</v>
      </c>
      <c r="BL22">
        <v>0</v>
      </c>
      <c r="BM22">
        <v>0.16</v>
      </c>
      <c r="BN22">
        <v>2.2400000000000002</v>
      </c>
      <c r="BO22">
        <v>3.61</v>
      </c>
      <c r="BP22">
        <v>0.25</v>
      </c>
      <c r="BQ22">
        <v>1.92</v>
      </c>
      <c r="BR22">
        <v>2.1</v>
      </c>
      <c r="BS22">
        <v>1.58</v>
      </c>
      <c r="BT22">
        <v>2.1602809999999999</v>
      </c>
      <c r="BU22">
        <v>1.2848599999999999</v>
      </c>
      <c r="BV22">
        <v>2.3689550000000001</v>
      </c>
      <c r="BW22">
        <v>1.7708550000000001</v>
      </c>
      <c r="BX22">
        <v>1.875907</v>
      </c>
      <c r="BY22">
        <v>2.5697209999999999</v>
      </c>
      <c r="BZ22">
        <v>1.271156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5.0880489999999998</v>
      </c>
      <c r="CK22">
        <v>1.790638</v>
      </c>
      <c r="CL22">
        <v>1.855261</v>
      </c>
      <c r="CM22">
        <v>3.362412</v>
      </c>
      <c r="CN22">
        <v>1.6960170000000001</v>
      </c>
      <c r="CO22">
        <v>4.1115539999999999</v>
      </c>
      <c r="CP22">
        <v>3.9411849999999999</v>
      </c>
      <c r="CQ22">
        <v>3.2892429999999999</v>
      </c>
      <c r="CR22">
        <v>0.82007099999999999</v>
      </c>
      <c r="CS22">
        <v>2.6747749999999999</v>
      </c>
      <c r="CT22">
        <v>0</v>
      </c>
      <c r="CU22">
        <v>0</v>
      </c>
      <c r="CV22">
        <v>0</v>
      </c>
      <c r="CW22">
        <v>0.92048300000000005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75.491422999999983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344.04609399999998</v>
      </c>
      <c r="L23">
        <v>380.49221199999999</v>
      </c>
      <c r="M23">
        <v>88.961607999999998</v>
      </c>
      <c r="N23">
        <v>114.08019400000001</v>
      </c>
      <c r="O23">
        <v>119.47385</v>
      </c>
      <c r="P23">
        <v>116.036018</v>
      </c>
      <c r="Q23">
        <v>10.267578</v>
      </c>
      <c r="R23">
        <v>22.675201999999999</v>
      </c>
      <c r="S23">
        <v>13.648034000000001</v>
      </c>
      <c r="T23">
        <v>0.53614399999999995</v>
      </c>
      <c r="U23">
        <v>267.28693199999998</v>
      </c>
      <c r="V23">
        <v>5.3283139999999998</v>
      </c>
      <c r="W23">
        <v>24.145318</v>
      </c>
      <c r="X23">
        <v>57.942284000000001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8.7544660000000007</v>
      </c>
      <c r="AG23">
        <v>43.436855000000001</v>
      </c>
      <c r="AH23">
        <v>0</v>
      </c>
      <c r="AI23">
        <v>0</v>
      </c>
      <c r="AJ23">
        <v>0</v>
      </c>
      <c r="AK23">
        <v>52.877201999999997</v>
      </c>
      <c r="AL23">
        <v>2.4474969999999998</v>
      </c>
      <c r="AM23">
        <v>0</v>
      </c>
      <c r="AN23">
        <v>0.58141900000000002</v>
      </c>
      <c r="AO23">
        <v>0</v>
      </c>
      <c r="AP23">
        <v>5.3962890000000003</v>
      </c>
      <c r="AQ23">
        <v>0</v>
      </c>
      <c r="AR23">
        <v>3.170909</v>
      </c>
      <c r="AS23">
        <v>7.0834200000000003</v>
      </c>
      <c r="AT23">
        <v>10.768452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75.491422999999983</v>
      </c>
      <c r="BA23">
        <f t="shared" si="1"/>
        <v>1774.9277139999999</v>
      </c>
      <c r="BD23">
        <v>5.1100000000000003</v>
      </c>
      <c r="BE23">
        <v>1.84</v>
      </c>
      <c r="BF23">
        <v>2.15</v>
      </c>
      <c r="BG23">
        <v>1.71</v>
      </c>
      <c r="BH23">
        <v>6.03</v>
      </c>
      <c r="BI23">
        <v>1.24</v>
      </c>
      <c r="BJ23">
        <v>0.81</v>
      </c>
      <c r="BK23">
        <v>1.89</v>
      </c>
      <c r="BL23">
        <v>0</v>
      </c>
      <c r="BM23">
        <v>0.16</v>
      </c>
      <c r="BN23">
        <v>2.2400000000000002</v>
      </c>
      <c r="BO23">
        <v>3.61</v>
      </c>
      <c r="BP23">
        <v>0.25</v>
      </c>
      <c r="BQ23">
        <v>1.92</v>
      </c>
      <c r="BR23">
        <v>2.1</v>
      </c>
      <c r="BS23">
        <v>1.58</v>
      </c>
      <c r="BT23">
        <v>2.1602809999999999</v>
      </c>
      <c r="BU23">
        <v>1.2848599999999999</v>
      </c>
      <c r="BV23">
        <v>2.3689550000000001</v>
      </c>
      <c r="BW23">
        <v>1.7708550000000001</v>
      </c>
      <c r="BX23">
        <v>1.875907</v>
      </c>
      <c r="BY23">
        <v>2.5697209999999999</v>
      </c>
      <c r="BZ23">
        <v>1.271156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5.0880489999999998</v>
      </c>
      <c r="CK23">
        <v>1.790638</v>
      </c>
      <c r="CL23">
        <v>1.855261</v>
      </c>
      <c r="CM23">
        <v>3.362412</v>
      </c>
      <c r="CN23">
        <v>1.6960170000000001</v>
      </c>
      <c r="CO23">
        <v>4.1115539999999999</v>
      </c>
      <c r="CP23">
        <v>3.9411849999999999</v>
      </c>
      <c r="CQ23">
        <v>3.2892429999999999</v>
      </c>
      <c r="CR23">
        <v>0.82007099999999999</v>
      </c>
      <c r="CS23">
        <v>2.6747749999999999</v>
      </c>
      <c r="CT23">
        <v>0</v>
      </c>
      <c r="CU23">
        <v>0</v>
      </c>
      <c r="CV23">
        <v>0</v>
      </c>
      <c r="CW23">
        <v>0.92048300000000005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75.491422999999983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406.27709399999998</v>
      </c>
      <c r="L24">
        <v>481.22205400000001</v>
      </c>
      <c r="M24">
        <v>88.961607999999998</v>
      </c>
      <c r="N24">
        <v>114.08019400000001</v>
      </c>
      <c r="O24">
        <v>119.47385</v>
      </c>
      <c r="P24">
        <v>116.036018</v>
      </c>
      <c r="Q24">
        <v>11.09374</v>
      </c>
      <c r="R24">
        <v>31.265936</v>
      </c>
      <c r="S24">
        <v>18.026986999999998</v>
      </c>
      <c r="T24">
        <v>0.53614399999999995</v>
      </c>
      <c r="U24">
        <v>267.28693199999998</v>
      </c>
      <c r="V24">
        <v>14.053156</v>
      </c>
      <c r="W24">
        <v>36.065461999999997</v>
      </c>
      <c r="X24">
        <v>92.135813999999996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8.7544660000000007</v>
      </c>
      <c r="AG24">
        <v>43.436855000000001</v>
      </c>
      <c r="AH24">
        <v>0</v>
      </c>
      <c r="AI24">
        <v>0</v>
      </c>
      <c r="AJ24">
        <v>0</v>
      </c>
      <c r="AK24">
        <v>52.877201999999997</v>
      </c>
      <c r="AL24">
        <v>2.4474969999999998</v>
      </c>
      <c r="AM24">
        <v>0</v>
      </c>
      <c r="AN24">
        <v>0.58141900000000002</v>
      </c>
      <c r="AO24">
        <v>0</v>
      </c>
      <c r="AP24">
        <v>5.3962890000000003</v>
      </c>
      <c r="AQ24">
        <v>0</v>
      </c>
      <c r="AR24">
        <v>3.170909</v>
      </c>
      <c r="AS24">
        <v>7.0834200000000003</v>
      </c>
      <c r="AT24">
        <v>10.768452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75.491422999999983</v>
      </c>
      <c r="BA24">
        <f t="shared" si="1"/>
        <v>2006.522921</v>
      </c>
      <c r="BD24">
        <v>5.1100000000000003</v>
      </c>
      <c r="BE24">
        <v>1.84</v>
      </c>
      <c r="BF24">
        <v>2.15</v>
      </c>
      <c r="BG24">
        <v>1.71</v>
      </c>
      <c r="BH24">
        <v>6.03</v>
      </c>
      <c r="BI24">
        <v>1.24</v>
      </c>
      <c r="BJ24">
        <v>0.81</v>
      </c>
      <c r="BK24">
        <v>1.89</v>
      </c>
      <c r="BL24">
        <v>0</v>
      </c>
      <c r="BM24">
        <v>0.16</v>
      </c>
      <c r="BN24">
        <v>2.2400000000000002</v>
      </c>
      <c r="BO24">
        <v>3.61</v>
      </c>
      <c r="BP24">
        <v>0.25</v>
      </c>
      <c r="BQ24">
        <v>1.92</v>
      </c>
      <c r="BR24">
        <v>2.1</v>
      </c>
      <c r="BS24">
        <v>1.58</v>
      </c>
      <c r="BT24">
        <v>2.1602809999999999</v>
      </c>
      <c r="BU24">
        <v>1.2848599999999999</v>
      </c>
      <c r="BV24">
        <v>2.3689550000000001</v>
      </c>
      <c r="BW24">
        <v>1.7708550000000001</v>
      </c>
      <c r="BX24">
        <v>1.875907</v>
      </c>
      <c r="BY24">
        <v>2.5697209999999999</v>
      </c>
      <c r="BZ24">
        <v>1.271156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5.0880489999999998</v>
      </c>
      <c r="CK24">
        <v>1.790638</v>
      </c>
      <c r="CL24">
        <v>1.855261</v>
      </c>
      <c r="CM24">
        <v>3.362412</v>
      </c>
      <c r="CN24">
        <v>1.6960170000000001</v>
      </c>
      <c r="CO24">
        <v>4.1115539999999999</v>
      </c>
      <c r="CP24">
        <v>3.9411849999999999</v>
      </c>
      <c r="CQ24">
        <v>3.2892429999999999</v>
      </c>
      <c r="CR24">
        <v>0.82007099999999999</v>
      </c>
      <c r="CS24">
        <v>2.6747749999999999</v>
      </c>
      <c r="CT24">
        <v>0</v>
      </c>
      <c r="CU24">
        <v>0</v>
      </c>
      <c r="CV24">
        <v>0</v>
      </c>
      <c r="CW24">
        <v>0.92048300000000005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75.491422999999983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473.29509400000001</v>
      </c>
      <c r="L25">
        <v>561.15128800000002</v>
      </c>
      <c r="M25">
        <v>88.961607999999998</v>
      </c>
      <c r="N25">
        <v>114.08019400000001</v>
      </c>
      <c r="O25">
        <v>119.47385</v>
      </c>
      <c r="P25">
        <v>116.036018</v>
      </c>
      <c r="Q25">
        <v>10.029914</v>
      </c>
      <c r="R25">
        <v>38.733822000000004</v>
      </c>
      <c r="S25">
        <v>18.771166999999998</v>
      </c>
      <c r="T25">
        <v>0.53614399999999995</v>
      </c>
      <c r="U25">
        <v>267.28693199999998</v>
      </c>
      <c r="V25">
        <v>17.367332000000001</v>
      </c>
      <c r="W25">
        <v>41.261068000000002</v>
      </c>
      <c r="X25">
        <v>94.150716000000003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8.7544660000000007</v>
      </c>
      <c r="AG25">
        <v>43.436855000000001</v>
      </c>
      <c r="AH25">
        <v>0</v>
      </c>
      <c r="AI25">
        <v>0</v>
      </c>
      <c r="AJ25">
        <v>0</v>
      </c>
      <c r="AK25">
        <v>52.877201999999997</v>
      </c>
      <c r="AL25">
        <v>2.4474969999999998</v>
      </c>
      <c r="AM25">
        <v>0</v>
      </c>
      <c r="AN25">
        <v>0.58141900000000002</v>
      </c>
      <c r="AO25">
        <v>0</v>
      </c>
      <c r="AP25">
        <v>5.3962890000000003</v>
      </c>
      <c r="AQ25">
        <v>0</v>
      </c>
      <c r="AR25">
        <v>3.170909</v>
      </c>
      <c r="AS25">
        <v>7.0834200000000003</v>
      </c>
      <c r="AT25">
        <v>10.768452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75.491422999999983</v>
      </c>
      <c r="BA25">
        <f t="shared" si="1"/>
        <v>2171.1430789999999</v>
      </c>
      <c r="BD25">
        <v>5.1100000000000003</v>
      </c>
      <c r="BE25">
        <v>1.84</v>
      </c>
      <c r="BF25">
        <v>2.15</v>
      </c>
      <c r="BG25">
        <v>1.71</v>
      </c>
      <c r="BH25">
        <v>6.03</v>
      </c>
      <c r="BI25">
        <v>1.24</v>
      </c>
      <c r="BJ25">
        <v>0.81</v>
      </c>
      <c r="BK25">
        <v>1.89</v>
      </c>
      <c r="BL25">
        <v>0</v>
      </c>
      <c r="BM25">
        <v>0.16</v>
      </c>
      <c r="BN25">
        <v>2.2400000000000002</v>
      </c>
      <c r="BO25">
        <v>3.61</v>
      </c>
      <c r="BP25">
        <v>0.25</v>
      </c>
      <c r="BQ25">
        <v>1.92</v>
      </c>
      <c r="BR25">
        <v>2.1</v>
      </c>
      <c r="BS25">
        <v>1.58</v>
      </c>
      <c r="BT25">
        <v>2.1602809999999999</v>
      </c>
      <c r="BU25">
        <v>1.2848599999999999</v>
      </c>
      <c r="BV25">
        <v>2.3689550000000001</v>
      </c>
      <c r="BW25">
        <v>1.7708550000000001</v>
      </c>
      <c r="BX25">
        <v>1.875907</v>
      </c>
      <c r="BY25">
        <v>2.5697209999999999</v>
      </c>
      <c r="BZ25">
        <v>1.271156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5.0880489999999998</v>
      </c>
      <c r="CK25">
        <v>1.790638</v>
      </c>
      <c r="CL25">
        <v>1.855261</v>
      </c>
      <c r="CM25">
        <v>3.362412</v>
      </c>
      <c r="CN25">
        <v>1.6960170000000001</v>
      </c>
      <c r="CO25">
        <v>4.1115539999999999</v>
      </c>
      <c r="CP25">
        <v>3.9411849999999999</v>
      </c>
      <c r="CQ25">
        <v>3.2892429999999999</v>
      </c>
      <c r="CR25">
        <v>0.82007099999999999</v>
      </c>
      <c r="CS25">
        <v>2.6747749999999999</v>
      </c>
      <c r="CT25">
        <v>0</v>
      </c>
      <c r="CU25">
        <v>0</v>
      </c>
      <c r="CV25">
        <v>0</v>
      </c>
      <c r="CW25">
        <v>0.92048300000000005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75.491422999999983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549.88709400000005</v>
      </c>
      <c r="L26">
        <v>579.81063099999994</v>
      </c>
      <c r="M26">
        <v>88.961607999999998</v>
      </c>
      <c r="N26">
        <v>114.08019400000001</v>
      </c>
      <c r="O26">
        <v>119.47385</v>
      </c>
      <c r="P26">
        <v>116.036018</v>
      </c>
      <c r="Q26">
        <v>10.029914</v>
      </c>
      <c r="R26">
        <v>39.953834000000001</v>
      </c>
      <c r="S26">
        <v>18.771166999999998</v>
      </c>
      <c r="T26">
        <v>0.53614399999999995</v>
      </c>
      <c r="U26">
        <v>267.28693199999998</v>
      </c>
      <c r="V26">
        <v>17.367332000000001</v>
      </c>
      <c r="W26">
        <v>41.261068000000002</v>
      </c>
      <c r="X26">
        <v>94.150716000000003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5.0895380000000001</v>
      </c>
      <c r="AF26">
        <v>8.7544660000000007</v>
      </c>
      <c r="AG26">
        <v>43.436855000000001</v>
      </c>
      <c r="AH26">
        <v>0</v>
      </c>
      <c r="AI26">
        <v>0</v>
      </c>
      <c r="AJ26">
        <v>0</v>
      </c>
      <c r="AK26">
        <v>52.877201999999997</v>
      </c>
      <c r="AL26">
        <v>2.4474969999999998</v>
      </c>
      <c r="AM26">
        <v>0</v>
      </c>
      <c r="AN26">
        <v>0.58141900000000002</v>
      </c>
      <c r="AO26">
        <v>0</v>
      </c>
      <c r="AP26">
        <v>5.3962890000000003</v>
      </c>
      <c r="AQ26">
        <v>0</v>
      </c>
      <c r="AR26">
        <v>7.3987869999999996</v>
      </c>
      <c r="AS26">
        <v>7.0834200000000003</v>
      </c>
      <c r="AT26">
        <v>10.768452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75.54142299999998</v>
      </c>
      <c r="BA26">
        <f t="shared" si="1"/>
        <v>2276.9818500000001</v>
      </c>
      <c r="BD26">
        <v>5.1100000000000003</v>
      </c>
      <c r="BE26">
        <v>1.84</v>
      </c>
      <c r="BF26">
        <v>2.15</v>
      </c>
      <c r="BG26">
        <v>1.71</v>
      </c>
      <c r="BH26">
        <v>6.03</v>
      </c>
      <c r="BI26">
        <v>1.27</v>
      </c>
      <c r="BJ26">
        <v>0.83</v>
      </c>
      <c r="BK26">
        <v>1.89</v>
      </c>
      <c r="BL26">
        <v>0</v>
      </c>
      <c r="BM26">
        <v>0.16</v>
      </c>
      <c r="BN26">
        <v>2.2400000000000002</v>
      </c>
      <c r="BO26">
        <v>3.61</v>
      </c>
      <c r="BP26">
        <v>0.25</v>
      </c>
      <c r="BQ26">
        <v>1.92</v>
      </c>
      <c r="BR26">
        <v>2.1</v>
      </c>
      <c r="BS26">
        <v>1.58</v>
      </c>
      <c r="BT26">
        <v>2.1602809999999999</v>
      </c>
      <c r="BU26">
        <v>1.2848599999999999</v>
      </c>
      <c r="BV26">
        <v>2.3689550000000001</v>
      </c>
      <c r="BW26">
        <v>1.7708550000000001</v>
      </c>
      <c r="BX26">
        <v>1.875907</v>
      </c>
      <c r="BY26">
        <v>2.5697209999999999</v>
      </c>
      <c r="BZ26">
        <v>1.271156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5.0880489999999998</v>
      </c>
      <c r="CK26">
        <v>1.790638</v>
      </c>
      <c r="CL26">
        <v>1.855261</v>
      </c>
      <c r="CM26">
        <v>3.362412</v>
      </c>
      <c r="CN26">
        <v>1.6960170000000001</v>
      </c>
      <c r="CO26">
        <v>4.1115539999999999</v>
      </c>
      <c r="CP26">
        <v>3.9411849999999999</v>
      </c>
      <c r="CQ26">
        <v>3.2892429999999999</v>
      </c>
      <c r="CR26">
        <v>0.82007099999999999</v>
      </c>
      <c r="CS26">
        <v>2.6747749999999999</v>
      </c>
      <c r="CT26">
        <v>0</v>
      </c>
      <c r="CU26">
        <v>0</v>
      </c>
      <c r="CV26">
        <v>0</v>
      </c>
      <c r="CW26">
        <v>0.92048300000000005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75.54142299999998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656.03556400000002</v>
      </c>
      <c r="L27">
        <v>622.26615100000004</v>
      </c>
      <c r="M27">
        <v>88.961607999999998</v>
      </c>
      <c r="N27">
        <v>114.08019400000001</v>
      </c>
      <c r="O27">
        <v>119.47385</v>
      </c>
      <c r="P27">
        <v>116.036018</v>
      </c>
      <c r="Q27">
        <v>14.917177000000001</v>
      </c>
      <c r="R27">
        <v>39.953834000000001</v>
      </c>
      <c r="S27">
        <v>24.932994000000001</v>
      </c>
      <c r="T27">
        <v>0.53614399999999995</v>
      </c>
      <c r="U27">
        <v>267.28693199999998</v>
      </c>
      <c r="V27">
        <v>17.367332000000001</v>
      </c>
      <c r="W27">
        <v>41.261068000000002</v>
      </c>
      <c r="X27">
        <v>94.150716000000003</v>
      </c>
      <c r="Y27">
        <v>0</v>
      </c>
      <c r="Z27">
        <v>1.05314</v>
      </c>
      <c r="AA27">
        <v>0</v>
      </c>
      <c r="AB27">
        <v>0</v>
      </c>
      <c r="AC27">
        <v>0</v>
      </c>
      <c r="AD27">
        <v>0</v>
      </c>
      <c r="AE27">
        <v>16.286522999999999</v>
      </c>
      <c r="AF27">
        <v>8.7544660000000007</v>
      </c>
      <c r="AG27">
        <v>43.436855000000001</v>
      </c>
      <c r="AH27">
        <v>19.642976000000001</v>
      </c>
      <c r="AI27">
        <v>0</v>
      </c>
      <c r="AJ27">
        <v>0</v>
      </c>
      <c r="AK27">
        <v>52.877201999999997</v>
      </c>
      <c r="AL27">
        <v>2.4474969999999998</v>
      </c>
      <c r="AM27">
        <v>0</v>
      </c>
      <c r="AN27">
        <v>0.58141900000000002</v>
      </c>
      <c r="AO27">
        <v>0</v>
      </c>
      <c r="AP27">
        <v>1.1037859999999999</v>
      </c>
      <c r="AQ27">
        <v>15.165215999999999</v>
      </c>
      <c r="AR27">
        <v>26.424240000000001</v>
      </c>
      <c r="AS27">
        <v>7.0834200000000003</v>
      </c>
      <c r="AT27">
        <v>10.768452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75.699584999999985</v>
      </c>
      <c r="BA27">
        <f t="shared" si="1"/>
        <v>2498.5843589999995</v>
      </c>
      <c r="BD27">
        <v>5.1100000000000003</v>
      </c>
      <c r="BE27">
        <v>1.84</v>
      </c>
      <c r="BF27">
        <v>2.15</v>
      </c>
      <c r="BG27">
        <v>1.71</v>
      </c>
      <c r="BH27">
        <v>6.03</v>
      </c>
      <c r="BI27">
        <v>1.27</v>
      </c>
      <c r="BJ27">
        <v>0.83</v>
      </c>
      <c r="BK27">
        <v>1.89</v>
      </c>
      <c r="BL27">
        <v>0</v>
      </c>
      <c r="BM27">
        <v>0.16</v>
      </c>
      <c r="BN27">
        <v>2.2400000000000002</v>
      </c>
      <c r="BO27">
        <v>3.61</v>
      </c>
      <c r="BP27">
        <v>0.25</v>
      </c>
      <c r="BQ27">
        <v>1.92</v>
      </c>
      <c r="BR27">
        <v>2.1</v>
      </c>
      <c r="BS27">
        <v>1.58</v>
      </c>
      <c r="BT27">
        <v>2.1602809999999999</v>
      </c>
      <c r="BU27">
        <v>1.2848599999999999</v>
      </c>
      <c r="BV27">
        <v>2.3689550000000001</v>
      </c>
      <c r="BW27">
        <v>1.7708550000000001</v>
      </c>
      <c r="BX27">
        <v>1.875907</v>
      </c>
      <c r="BY27">
        <v>2.5697209999999999</v>
      </c>
      <c r="BZ27">
        <v>1.271156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5.0880489999999998</v>
      </c>
      <c r="CK27">
        <v>1.790638</v>
      </c>
      <c r="CL27">
        <v>1.855261</v>
      </c>
      <c r="CM27">
        <v>3.362412</v>
      </c>
      <c r="CN27">
        <v>1.6960170000000001</v>
      </c>
      <c r="CO27">
        <v>4.1115539999999999</v>
      </c>
      <c r="CP27">
        <v>3.9411849999999999</v>
      </c>
      <c r="CQ27">
        <v>3.2892429999999999</v>
      </c>
      <c r="CR27">
        <v>0.82007099999999999</v>
      </c>
      <c r="CS27">
        <v>2.6747749999999999</v>
      </c>
      <c r="CT27">
        <v>0</v>
      </c>
      <c r="CU27">
        <v>0</v>
      </c>
      <c r="CV27">
        <v>0.158162</v>
      </c>
      <c r="CW27">
        <v>0.92048300000000005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75.699584999999985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656.03556400000002</v>
      </c>
      <c r="L28">
        <v>622.26615100000004</v>
      </c>
      <c r="M28">
        <v>88.961607999999998</v>
      </c>
      <c r="N28">
        <v>114.08019400000001</v>
      </c>
      <c r="O28">
        <v>119.47385</v>
      </c>
      <c r="P28">
        <v>116.036018</v>
      </c>
      <c r="Q28">
        <v>20.644033</v>
      </c>
      <c r="R28">
        <v>39.953834000000001</v>
      </c>
      <c r="S28">
        <v>24.932994000000001</v>
      </c>
      <c r="T28">
        <v>0.53614399999999995</v>
      </c>
      <c r="U28">
        <v>267.28693199999998</v>
      </c>
      <c r="V28">
        <v>17.367332000000001</v>
      </c>
      <c r="W28">
        <v>41.261068000000002</v>
      </c>
      <c r="X28">
        <v>94.150716000000003</v>
      </c>
      <c r="Y28">
        <v>0</v>
      </c>
      <c r="Z28">
        <v>6.2746079999999997</v>
      </c>
      <c r="AA28">
        <v>0</v>
      </c>
      <c r="AB28">
        <v>0</v>
      </c>
      <c r="AC28">
        <v>0</v>
      </c>
      <c r="AD28">
        <v>0</v>
      </c>
      <c r="AE28">
        <v>16.286522999999999</v>
      </c>
      <c r="AF28">
        <v>8.7544660000000007</v>
      </c>
      <c r="AG28">
        <v>43.436855000000001</v>
      </c>
      <c r="AH28">
        <v>37.415191999999998</v>
      </c>
      <c r="AI28">
        <v>0</v>
      </c>
      <c r="AJ28">
        <v>0</v>
      </c>
      <c r="AK28">
        <v>52.877201999999997</v>
      </c>
      <c r="AL28">
        <v>2.4474969999999998</v>
      </c>
      <c r="AM28">
        <v>0</v>
      </c>
      <c r="AN28">
        <v>0.58141900000000002</v>
      </c>
      <c r="AO28">
        <v>0</v>
      </c>
      <c r="AP28">
        <v>1.1037859999999999</v>
      </c>
      <c r="AQ28">
        <v>30.330431999999998</v>
      </c>
      <c r="AR28">
        <v>26.424240000000001</v>
      </c>
      <c r="AS28">
        <v>7.0834200000000003</v>
      </c>
      <c r="AT28">
        <v>10.768452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76.16334999999998</v>
      </c>
      <c r="BA28">
        <f t="shared" si="1"/>
        <v>2542.93388</v>
      </c>
      <c r="BD28">
        <v>5.1100000000000003</v>
      </c>
      <c r="BE28">
        <v>1.84</v>
      </c>
      <c r="BF28">
        <v>2.15</v>
      </c>
      <c r="BG28">
        <v>1.71</v>
      </c>
      <c r="BH28">
        <v>6.03</v>
      </c>
      <c r="BI28">
        <v>1.27</v>
      </c>
      <c r="BJ28">
        <v>0.83</v>
      </c>
      <c r="BK28">
        <v>1.89</v>
      </c>
      <c r="BL28">
        <v>0</v>
      </c>
      <c r="BM28">
        <v>0.16</v>
      </c>
      <c r="BN28">
        <v>2.2400000000000002</v>
      </c>
      <c r="BO28">
        <v>3.61</v>
      </c>
      <c r="BP28">
        <v>0.25</v>
      </c>
      <c r="BQ28">
        <v>1.92</v>
      </c>
      <c r="BR28">
        <v>2.1</v>
      </c>
      <c r="BS28">
        <v>1.58</v>
      </c>
      <c r="BT28">
        <v>2.1602809999999999</v>
      </c>
      <c r="BU28">
        <v>1.2848599999999999</v>
      </c>
      <c r="BV28">
        <v>2.3689550000000001</v>
      </c>
      <c r="BW28">
        <v>1.7708550000000001</v>
      </c>
      <c r="BX28">
        <v>1.875907</v>
      </c>
      <c r="BY28">
        <v>2.5697209999999999</v>
      </c>
      <c r="BZ28">
        <v>1.271156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5.0880489999999998</v>
      </c>
      <c r="CK28">
        <v>1.790638</v>
      </c>
      <c r="CL28">
        <v>1.855261</v>
      </c>
      <c r="CM28">
        <v>3.362412</v>
      </c>
      <c r="CN28">
        <v>1.6960170000000001</v>
      </c>
      <c r="CO28">
        <v>4.1115539999999999</v>
      </c>
      <c r="CP28">
        <v>3.9411849999999999</v>
      </c>
      <c r="CQ28">
        <v>3.2892429999999999</v>
      </c>
      <c r="CR28">
        <v>0.82007099999999999</v>
      </c>
      <c r="CS28">
        <v>2.6747749999999999</v>
      </c>
      <c r="CT28">
        <v>0</v>
      </c>
      <c r="CU28">
        <v>0.32168600000000003</v>
      </c>
      <c r="CV28">
        <v>0.30024099999999998</v>
      </c>
      <c r="CW28">
        <v>0.92048300000000005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76.16334999999998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656.03556400000002</v>
      </c>
      <c r="L29">
        <v>622.26615100000004</v>
      </c>
      <c r="M29">
        <v>88.961607999999998</v>
      </c>
      <c r="N29">
        <v>114.08019400000001</v>
      </c>
      <c r="O29">
        <v>119.47385</v>
      </c>
      <c r="P29">
        <v>116.036018</v>
      </c>
      <c r="Q29">
        <v>20.644033</v>
      </c>
      <c r="R29">
        <v>39.953834000000001</v>
      </c>
      <c r="S29">
        <v>24.932994000000001</v>
      </c>
      <c r="T29">
        <v>0.53614399999999995</v>
      </c>
      <c r="U29">
        <v>267.28693199999998</v>
      </c>
      <c r="V29">
        <v>17.367332000000001</v>
      </c>
      <c r="W29">
        <v>42.07593</v>
      </c>
      <c r="X29">
        <v>94.150716000000003</v>
      </c>
      <c r="Y29">
        <v>0</v>
      </c>
      <c r="Z29">
        <v>6.8454100000000002</v>
      </c>
      <c r="AA29">
        <v>0</v>
      </c>
      <c r="AB29">
        <v>3.3221780000000001</v>
      </c>
      <c r="AC29">
        <v>9.6002709999999993</v>
      </c>
      <c r="AD29">
        <v>8.6378540000000008</v>
      </c>
      <c r="AE29">
        <v>32.573045999999998</v>
      </c>
      <c r="AF29">
        <v>8.7544660000000007</v>
      </c>
      <c r="AG29">
        <v>43.436855000000001</v>
      </c>
      <c r="AH29">
        <v>65.476585999999998</v>
      </c>
      <c r="AI29">
        <v>0</v>
      </c>
      <c r="AJ29">
        <v>0</v>
      </c>
      <c r="AK29">
        <v>52.877201999999997</v>
      </c>
      <c r="AL29">
        <v>2.4474969999999998</v>
      </c>
      <c r="AM29">
        <v>0</v>
      </c>
      <c r="AN29">
        <v>0.58141900000000002</v>
      </c>
      <c r="AO29">
        <v>0</v>
      </c>
      <c r="AP29">
        <v>1.1037859999999999</v>
      </c>
      <c r="AQ29">
        <v>31.215070000000001</v>
      </c>
      <c r="AR29">
        <v>6.341818</v>
      </c>
      <c r="AS29">
        <v>7.0834200000000003</v>
      </c>
      <c r="AT29">
        <v>10.768452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76.710216999999972</v>
      </c>
      <c r="BA29">
        <f t="shared" si="1"/>
        <v>2591.5768469999998</v>
      </c>
      <c r="BD29">
        <v>5.1100000000000003</v>
      </c>
      <c r="BE29">
        <v>1.84</v>
      </c>
      <c r="BF29">
        <v>2.15</v>
      </c>
      <c r="BG29">
        <v>1.71</v>
      </c>
      <c r="BH29">
        <v>6.03</v>
      </c>
      <c r="BI29">
        <v>1.27</v>
      </c>
      <c r="BJ29">
        <v>0.83</v>
      </c>
      <c r="BK29">
        <v>1.89</v>
      </c>
      <c r="BL29">
        <v>0</v>
      </c>
      <c r="BM29">
        <v>0.16</v>
      </c>
      <c r="BN29">
        <v>2.2400000000000002</v>
      </c>
      <c r="BO29">
        <v>3.61</v>
      </c>
      <c r="BP29">
        <v>0.25</v>
      </c>
      <c r="BQ29">
        <v>1.92</v>
      </c>
      <c r="BR29">
        <v>2.1</v>
      </c>
      <c r="BS29">
        <v>1.58</v>
      </c>
      <c r="BT29">
        <v>2.1602809999999999</v>
      </c>
      <c r="BU29">
        <v>1.2848599999999999</v>
      </c>
      <c r="BV29">
        <v>2.3689550000000001</v>
      </c>
      <c r="BW29">
        <v>1.7708550000000001</v>
      </c>
      <c r="BX29">
        <v>1.875907</v>
      </c>
      <c r="BY29">
        <v>2.5697209999999999</v>
      </c>
      <c r="BZ29">
        <v>1.271156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5.0880489999999998</v>
      </c>
      <c r="CK29">
        <v>1.790638</v>
      </c>
      <c r="CL29">
        <v>1.855261</v>
      </c>
      <c r="CM29">
        <v>3.362412</v>
      </c>
      <c r="CN29">
        <v>1.6960170000000001</v>
      </c>
      <c r="CO29">
        <v>4.1115539999999999</v>
      </c>
      <c r="CP29">
        <v>3.9411849999999999</v>
      </c>
      <c r="CQ29">
        <v>3.2892429999999999</v>
      </c>
      <c r="CR29">
        <v>0.82007099999999999</v>
      </c>
      <c r="CS29">
        <v>2.6747749999999999</v>
      </c>
      <c r="CT29">
        <v>0</v>
      </c>
      <c r="CU29">
        <v>0.64337299999999997</v>
      </c>
      <c r="CV29">
        <v>0.52542100000000003</v>
      </c>
      <c r="CW29">
        <v>0.92048300000000005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76.710216999999972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656.03556400000002</v>
      </c>
      <c r="L30">
        <v>622.26615100000004</v>
      </c>
      <c r="M30">
        <v>88.961607999999998</v>
      </c>
      <c r="N30">
        <v>114.08019400000001</v>
      </c>
      <c r="O30">
        <v>119.47385</v>
      </c>
      <c r="P30">
        <v>116.036018</v>
      </c>
      <c r="Q30">
        <v>20.644033</v>
      </c>
      <c r="R30">
        <v>39.953834000000001</v>
      </c>
      <c r="S30">
        <v>24.932994000000001</v>
      </c>
      <c r="T30">
        <v>0.53614399999999995</v>
      </c>
      <c r="U30">
        <v>267.28693199999998</v>
      </c>
      <c r="V30">
        <v>17.367332000000001</v>
      </c>
      <c r="W30">
        <v>42.132779999999997</v>
      </c>
      <c r="X30">
        <v>94.150716000000003</v>
      </c>
      <c r="Y30">
        <v>0</v>
      </c>
      <c r="Z30">
        <v>12.549215999999999</v>
      </c>
      <c r="AA30">
        <v>3.6304609999999999</v>
      </c>
      <c r="AB30">
        <v>13.022938</v>
      </c>
      <c r="AC30">
        <v>19.21949</v>
      </c>
      <c r="AD30">
        <v>18.060967999999999</v>
      </c>
      <c r="AE30">
        <v>49.012255000000003</v>
      </c>
      <c r="AF30">
        <v>17.508931</v>
      </c>
      <c r="AG30">
        <v>43.436855000000001</v>
      </c>
      <c r="AH30">
        <v>84.184182000000007</v>
      </c>
      <c r="AI30">
        <v>3.7884319999999998</v>
      </c>
      <c r="AJ30">
        <v>0</v>
      </c>
      <c r="AK30">
        <v>52.877201999999997</v>
      </c>
      <c r="AL30">
        <v>2.4474969999999998</v>
      </c>
      <c r="AM30">
        <v>5.1753980000000004</v>
      </c>
      <c r="AN30">
        <v>0.58141900000000002</v>
      </c>
      <c r="AO30">
        <v>0</v>
      </c>
      <c r="AP30">
        <v>1.1037859999999999</v>
      </c>
      <c r="AQ30">
        <v>45.495648000000003</v>
      </c>
      <c r="AR30">
        <v>3.170909</v>
      </c>
      <c r="AS30">
        <v>7.0834200000000003</v>
      </c>
      <c r="AT30">
        <v>10.768452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77.245403999999979</v>
      </c>
      <c r="BA30">
        <f t="shared" si="1"/>
        <v>2694.2210129999994</v>
      </c>
      <c r="BD30">
        <v>5.1100000000000003</v>
      </c>
      <c r="BE30">
        <v>1.84</v>
      </c>
      <c r="BF30">
        <v>2.15</v>
      </c>
      <c r="BG30">
        <v>1.71</v>
      </c>
      <c r="BH30">
        <v>6.03</v>
      </c>
      <c r="BI30">
        <v>1.27</v>
      </c>
      <c r="BJ30">
        <v>0.83</v>
      </c>
      <c r="BK30">
        <v>1.89</v>
      </c>
      <c r="BL30">
        <v>0</v>
      </c>
      <c r="BM30">
        <v>0.16</v>
      </c>
      <c r="BN30">
        <v>2.2400000000000002</v>
      </c>
      <c r="BO30">
        <v>3.61</v>
      </c>
      <c r="BP30">
        <v>0.25</v>
      </c>
      <c r="BQ30">
        <v>1.92</v>
      </c>
      <c r="BR30">
        <v>2.1</v>
      </c>
      <c r="BS30">
        <v>1.58</v>
      </c>
      <c r="BT30">
        <v>2.1602809999999999</v>
      </c>
      <c r="BU30">
        <v>1.2848599999999999</v>
      </c>
      <c r="BV30">
        <v>2.3689550000000001</v>
      </c>
      <c r="BW30">
        <v>1.7708550000000001</v>
      </c>
      <c r="BX30">
        <v>1.875907</v>
      </c>
      <c r="BY30">
        <v>2.5697209999999999</v>
      </c>
      <c r="BZ30">
        <v>1.271156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5.0880489999999998</v>
      </c>
      <c r="CK30">
        <v>1.790638</v>
      </c>
      <c r="CL30">
        <v>1.855261</v>
      </c>
      <c r="CM30">
        <v>3.362412</v>
      </c>
      <c r="CN30">
        <v>1.6960170000000001</v>
      </c>
      <c r="CO30">
        <v>4.1115539999999999</v>
      </c>
      <c r="CP30">
        <v>3.9411849999999999</v>
      </c>
      <c r="CQ30">
        <v>3.2892429999999999</v>
      </c>
      <c r="CR30">
        <v>0.82007099999999999</v>
      </c>
      <c r="CS30">
        <v>2.6747749999999999</v>
      </c>
      <c r="CT30">
        <v>6.6060999999999995E-2</v>
      </c>
      <c r="CU30">
        <v>0.965059</v>
      </c>
      <c r="CV30">
        <v>0.67286100000000004</v>
      </c>
      <c r="CW30">
        <v>0.92048300000000005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77.245403999999979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3.2168640000000002</v>
      </c>
      <c r="H31">
        <v>0</v>
      </c>
      <c r="I31">
        <v>0</v>
      </c>
      <c r="J31">
        <v>0</v>
      </c>
      <c r="K31">
        <v>656.03556400000002</v>
      </c>
      <c r="L31">
        <v>622.27256599999998</v>
      </c>
      <c r="M31">
        <v>88.961607999999998</v>
      </c>
      <c r="N31">
        <v>114.08019400000001</v>
      </c>
      <c r="O31">
        <v>119.47385</v>
      </c>
      <c r="P31">
        <v>116.036018</v>
      </c>
      <c r="Q31">
        <v>20.644033</v>
      </c>
      <c r="R31">
        <v>39.953834000000001</v>
      </c>
      <c r="S31">
        <v>24.932994000000001</v>
      </c>
      <c r="T31">
        <v>0.53614399999999995</v>
      </c>
      <c r="U31">
        <v>267.28693199999998</v>
      </c>
      <c r="V31">
        <v>17.367332000000001</v>
      </c>
      <c r="W31">
        <v>42.417034000000001</v>
      </c>
      <c r="X31">
        <v>94.150716000000003</v>
      </c>
      <c r="Y31">
        <v>0</v>
      </c>
      <c r="Z31">
        <v>12.549215999999999</v>
      </c>
      <c r="AA31">
        <v>17.057115</v>
      </c>
      <c r="AB31">
        <v>26.258495</v>
      </c>
      <c r="AC31">
        <v>19.21949</v>
      </c>
      <c r="AD31">
        <v>27.091452</v>
      </c>
      <c r="AE31">
        <v>49.027523000000002</v>
      </c>
      <c r="AF31">
        <v>29.473368000000001</v>
      </c>
      <c r="AG31">
        <v>43.436855000000001</v>
      </c>
      <c r="AH31">
        <v>115.51940500000001</v>
      </c>
      <c r="AI31">
        <v>16.416537999999999</v>
      </c>
      <c r="AJ31">
        <v>0</v>
      </c>
      <c r="AK31">
        <v>52.877201999999997</v>
      </c>
      <c r="AL31">
        <v>2.4474969999999998</v>
      </c>
      <c r="AM31">
        <v>10.430011</v>
      </c>
      <c r="AN31">
        <v>0.58141900000000002</v>
      </c>
      <c r="AO31">
        <v>0</v>
      </c>
      <c r="AP31">
        <v>1.1037859999999999</v>
      </c>
      <c r="AQ31">
        <v>62.430138999999997</v>
      </c>
      <c r="AR31">
        <v>3.170909</v>
      </c>
      <c r="AS31">
        <v>6.4394720000000003</v>
      </c>
      <c r="AT31">
        <v>10.768452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77.963259999999977</v>
      </c>
      <c r="BA31">
        <f t="shared" si="1"/>
        <v>2811.6272870000003</v>
      </c>
      <c r="BD31">
        <v>5.1100000000000003</v>
      </c>
      <c r="BE31">
        <v>1.84</v>
      </c>
      <c r="BF31">
        <v>2.15</v>
      </c>
      <c r="BG31">
        <v>1.71</v>
      </c>
      <c r="BH31">
        <v>6.03</v>
      </c>
      <c r="BI31">
        <v>1.25</v>
      </c>
      <c r="BJ31">
        <v>0.81</v>
      </c>
      <c r="BK31">
        <v>1.89</v>
      </c>
      <c r="BL31">
        <v>0</v>
      </c>
      <c r="BM31">
        <v>0.16</v>
      </c>
      <c r="BN31">
        <v>2.2400000000000002</v>
      </c>
      <c r="BO31">
        <v>3.61</v>
      </c>
      <c r="BP31">
        <v>0.25</v>
      </c>
      <c r="BQ31">
        <v>1.92</v>
      </c>
      <c r="BR31">
        <v>2.1</v>
      </c>
      <c r="BS31">
        <v>1.58</v>
      </c>
      <c r="BT31">
        <v>2.1602809999999999</v>
      </c>
      <c r="BU31">
        <v>1.2848599999999999</v>
      </c>
      <c r="BV31">
        <v>2.3689550000000001</v>
      </c>
      <c r="BW31">
        <v>1.7708550000000001</v>
      </c>
      <c r="BX31">
        <v>1.875907</v>
      </c>
      <c r="BY31">
        <v>2.5697209999999999</v>
      </c>
      <c r="BZ31">
        <v>1.271156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5.0880489999999998</v>
      </c>
      <c r="CK31">
        <v>1.790638</v>
      </c>
      <c r="CL31">
        <v>1.855261</v>
      </c>
      <c r="CM31">
        <v>3.362412</v>
      </c>
      <c r="CN31">
        <v>1.6960170000000001</v>
      </c>
      <c r="CO31">
        <v>4.1115539999999999</v>
      </c>
      <c r="CP31">
        <v>3.8052820000000001</v>
      </c>
      <c r="CQ31">
        <v>3.2892429999999999</v>
      </c>
      <c r="CR31">
        <v>0.82007099999999999</v>
      </c>
      <c r="CS31">
        <v>2.6747749999999999</v>
      </c>
      <c r="CT31">
        <v>0.47863099999999997</v>
      </c>
      <c r="CU31">
        <v>1.194261</v>
      </c>
      <c r="CV31">
        <v>0.924848</v>
      </c>
      <c r="CW31">
        <v>0.92048300000000005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77.963259999999977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0.18423800000000001</v>
      </c>
      <c r="H32">
        <v>0</v>
      </c>
      <c r="I32">
        <v>0</v>
      </c>
      <c r="J32">
        <v>0</v>
      </c>
      <c r="K32">
        <v>656.03556400000002</v>
      </c>
      <c r="L32">
        <v>622.27256599999998</v>
      </c>
      <c r="M32">
        <v>88.961607999999998</v>
      </c>
      <c r="N32">
        <v>114.08019400000001</v>
      </c>
      <c r="O32">
        <v>119.47385</v>
      </c>
      <c r="P32">
        <v>116.036018</v>
      </c>
      <c r="Q32">
        <v>20.644033</v>
      </c>
      <c r="R32">
        <v>39.953834000000001</v>
      </c>
      <c r="S32">
        <v>24.932994000000001</v>
      </c>
      <c r="T32">
        <v>0.53614399999999995</v>
      </c>
      <c r="U32">
        <v>267.28693199999998</v>
      </c>
      <c r="V32">
        <v>17.367332000000001</v>
      </c>
      <c r="W32">
        <v>42.423350999999997</v>
      </c>
      <c r="X32">
        <v>94.150716000000003</v>
      </c>
      <c r="Y32">
        <v>0</v>
      </c>
      <c r="Z32">
        <v>12.549215999999999</v>
      </c>
      <c r="AA32">
        <v>26.901714999999999</v>
      </c>
      <c r="AB32">
        <v>26.258495</v>
      </c>
      <c r="AC32">
        <v>28.800813000000002</v>
      </c>
      <c r="AD32">
        <v>27.091452</v>
      </c>
      <c r="AE32">
        <v>49.027523000000002</v>
      </c>
      <c r="AF32">
        <v>29.473368000000001</v>
      </c>
      <c r="AG32">
        <v>43.436855000000001</v>
      </c>
      <c r="AH32">
        <v>115.51940500000001</v>
      </c>
      <c r="AI32">
        <v>16.416537999999999</v>
      </c>
      <c r="AJ32">
        <v>0</v>
      </c>
      <c r="AK32">
        <v>52.877201999999997</v>
      </c>
      <c r="AL32">
        <v>2.4474969999999998</v>
      </c>
      <c r="AM32">
        <v>15.684625</v>
      </c>
      <c r="AN32">
        <v>0.58141900000000002</v>
      </c>
      <c r="AO32">
        <v>0</v>
      </c>
      <c r="AP32">
        <v>1.1037859999999999</v>
      </c>
      <c r="AQ32">
        <v>62.430138999999997</v>
      </c>
      <c r="AR32">
        <v>3.170909</v>
      </c>
      <c r="AS32">
        <v>6.4394720000000003</v>
      </c>
      <c r="AT32">
        <v>10.768452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77.973259999999982</v>
      </c>
      <c r="BA32">
        <f t="shared" si="1"/>
        <v>2833.2915149999999</v>
      </c>
      <c r="BD32">
        <v>5.1100000000000003</v>
      </c>
      <c r="BE32">
        <v>1.84</v>
      </c>
      <c r="BF32">
        <v>2.15</v>
      </c>
      <c r="BG32">
        <v>1.71</v>
      </c>
      <c r="BH32">
        <v>6.03</v>
      </c>
      <c r="BI32">
        <v>1.25</v>
      </c>
      <c r="BJ32">
        <v>0.81</v>
      </c>
      <c r="BK32">
        <v>1.89</v>
      </c>
      <c r="BL32">
        <v>0</v>
      </c>
      <c r="BM32">
        <v>0.17</v>
      </c>
      <c r="BN32">
        <v>2.2400000000000002</v>
      </c>
      <c r="BO32">
        <v>3.61</v>
      </c>
      <c r="BP32">
        <v>0.25</v>
      </c>
      <c r="BQ32">
        <v>1.92</v>
      </c>
      <c r="BR32">
        <v>2.1</v>
      </c>
      <c r="BS32">
        <v>1.58</v>
      </c>
      <c r="BT32">
        <v>2.1602809999999999</v>
      </c>
      <c r="BU32">
        <v>1.2848599999999999</v>
      </c>
      <c r="BV32">
        <v>2.3689550000000001</v>
      </c>
      <c r="BW32">
        <v>1.7708550000000001</v>
      </c>
      <c r="BX32">
        <v>1.875907</v>
      </c>
      <c r="BY32">
        <v>2.5697209999999999</v>
      </c>
      <c r="BZ32">
        <v>1.271156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5.0880489999999998</v>
      </c>
      <c r="CK32">
        <v>1.790638</v>
      </c>
      <c r="CL32">
        <v>1.855261</v>
      </c>
      <c r="CM32">
        <v>3.362412</v>
      </c>
      <c r="CN32">
        <v>1.6960170000000001</v>
      </c>
      <c r="CO32">
        <v>4.1115539999999999</v>
      </c>
      <c r="CP32">
        <v>3.8052820000000001</v>
      </c>
      <c r="CQ32">
        <v>3.2892429999999999</v>
      </c>
      <c r="CR32">
        <v>0.82007099999999999</v>
      </c>
      <c r="CS32">
        <v>2.6747749999999999</v>
      </c>
      <c r="CT32">
        <v>0.47863099999999997</v>
      </c>
      <c r="CU32">
        <v>1.194261</v>
      </c>
      <c r="CV32">
        <v>0.924848</v>
      </c>
      <c r="CW32">
        <v>0.92048300000000005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77.973259999999982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656.03556400000002</v>
      </c>
      <c r="L33">
        <v>622.27256599999998</v>
      </c>
      <c r="M33">
        <v>88.961607999999998</v>
      </c>
      <c r="N33">
        <v>114.08019400000001</v>
      </c>
      <c r="O33">
        <v>119.47385</v>
      </c>
      <c r="P33">
        <v>116.036018</v>
      </c>
      <c r="Q33">
        <v>20.644033</v>
      </c>
      <c r="R33">
        <v>39.953834000000001</v>
      </c>
      <c r="S33">
        <v>24.932994000000001</v>
      </c>
      <c r="T33">
        <v>0.53614399999999995</v>
      </c>
      <c r="U33">
        <v>267.28693199999998</v>
      </c>
      <c r="V33">
        <v>17.367332000000001</v>
      </c>
      <c r="W33">
        <v>42.423350999999997</v>
      </c>
      <c r="X33">
        <v>94.150716000000003</v>
      </c>
      <c r="Y33">
        <v>0</v>
      </c>
      <c r="Z33">
        <v>12.549215999999999</v>
      </c>
      <c r="AA33">
        <v>26.901714999999999</v>
      </c>
      <c r="AB33">
        <v>26.258495</v>
      </c>
      <c r="AC33">
        <v>28.800813000000002</v>
      </c>
      <c r="AD33">
        <v>27.091452</v>
      </c>
      <c r="AE33">
        <v>49.027523000000002</v>
      </c>
      <c r="AF33">
        <v>29.473368000000001</v>
      </c>
      <c r="AG33">
        <v>43.436855000000001</v>
      </c>
      <c r="AH33">
        <v>115.51940500000001</v>
      </c>
      <c r="AI33">
        <v>16.416537999999999</v>
      </c>
      <c r="AJ33">
        <v>0</v>
      </c>
      <c r="AK33">
        <v>52.877201999999997</v>
      </c>
      <c r="AL33">
        <v>12.237487</v>
      </c>
      <c r="AM33">
        <v>15.684625</v>
      </c>
      <c r="AN33">
        <v>0.58141900000000002</v>
      </c>
      <c r="AO33">
        <v>0</v>
      </c>
      <c r="AP33">
        <v>1.1037859999999999</v>
      </c>
      <c r="AQ33">
        <v>62.430138999999997</v>
      </c>
      <c r="AR33">
        <v>3.170909</v>
      </c>
      <c r="AS33">
        <v>6.4394720000000003</v>
      </c>
      <c r="AT33">
        <v>10.768452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77.973259999999982</v>
      </c>
      <c r="BA33">
        <f t="shared" si="1"/>
        <v>2842.8972669999994</v>
      </c>
      <c r="BD33">
        <v>5.1100000000000003</v>
      </c>
      <c r="BE33">
        <v>1.84</v>
      </c>
      <c r="BF33">
        <v>2.15</v>
      </c>
      <c r="BG33">
        <v>1.71</v>
      </c>
      <c r="BH33">
        <v>6.03</v>
      </c>
      <c r="BI33">
        <v>1.25</v>
      </c>
      <c r="BJ33">
        <v>0.81</v>
      </c>
      <c r="BK33">
        <v>1.89</v>
      </c>
      <c r="BL33">
        <v>0</v>
      </c>
      <c r="BM33">
        <v>0.17</v>
      </c>
      <c r="BN33">
        <v>2.2400000000000002</v>
      </c>
      <c r="BO33">
        <v>3.61</v>
      </c>
      <c r="BP33">
        <v>0.25</v>
      </c>
      <c r="BQ33">
        <v>1.92</v>
      </c>
      <c r="BR33">
        <v>2.1</v>
      </c>
      <c r="BS33">
        <v>1.58</v>
      </c>
      <c r="BT33">
        <v>2.1602809999999999</v>
      </c>
      <c r="BU33">
        <v>1.2848599999999999</v>
      </c>
      <c r="BV33">
        <v>2.3689550000000001</v>
      </c>
      <c r="BW33">
        <v>1.7708550000000001</v>
      </c>
      <c r="BX33">
        <v>1.875907</v>
      </c>
      <c r="BY33">
        <v>2.5697209999999999</v>
      </c>
      <c r="BZ33">
        <v>1.271156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5.0880489999999998</v>
      </c>
      <c r="CK33">
        <v>1.790638</v>
      </c>
      <c r="CL33">
        <v>1.855261</v>
      </c>
      <c r="CM33">
        <v>3.362412</v>
      </c>
      <c r="CN33">
        <v>1.6960170000000001</v>
      </c>
      <c r="CO33">
        <v>4.1115539999999999</v>
      </c>
      <c r="CP33">
        <v>3.8052820000000001</v>
      </c>
      <c r="CQ33">
        <v>3.2892429999999999</v>
      </c>
      <c r="CR33">
        <v>0.82007099999999999</v>
      </c>
      <c r="CS33">
        <v>2.6747749999999999</v>
      </c>
      <c r="CT33">
        <v>0.47863099999999997</v>
      </c>
      <c r="CU33">
        <v>1.194261</v>
      </c>
      <c r="CV33">
        <v>0.924848</v>
      </c>
      <c r="CW33">
        <v>0.92048300000000005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77.973259999999982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656.03556400000002</v>
      </c>
      <c r="L34">
        <v>622.27256599999998</v>
      </c>
      <c r="M34">
        <v>88.961607999999998</v>
      </c>
      <c r="N34">
        <v>114.08019400000001</v>
      </c>
      <c r="O34">
        <v>119.47385</v>
      </c>
      <c r="P34">
        <v>116.036018</v>
      </c>
      <c r="Q34">
        <v>20.644033</v>
      </c>
      <c r="R34">
        <v>39.953834000000001</v>
      </c>
      <c r="S34">
        <v>24.932994000000001</v>
      </c>
      <c r="T34">
        <v>0.53614399999999995</v>
      </c>
      <c r="U34">
        <v>267.28693199999998</v>
      </c>
      <c r="V34">
        <v>17.367332000000001</v>
      </c>
      <c r="W34">
        <v>42.423350999999997</v>
      </c>
      <c r="X34">
        <v>94.150716000000003</v>
      </c>
      <c r="Y34">
        <v>0</v>
      </c>
      <c r="Z34">
        <v>12.549215999999999</v>
      </c>
      <c r="AA34">
        <v>26.901714999999999</v>
      </c>
      <c r="AB34">
        <v>26.258495</v>
      </c>
      <c r="AC34">
        <v>28.800813000000002</v>
      </c>
      <c r="AD34">
        <v>27.091452</v>
      </c>
      <c r="AE34">
        <v>49.027523000000002</v>
      </c>
      <c r="AF34">
        <v>29.473368000000001</v>
      </c>
      <c r="AG34">
        <v>43.436855000000001</v>
      </c>
      <c r="AH34">
        <v>115.51940500000001</v>
      </c>
      <c r="AI34">
        <v>16.416537999999999</v>
      </c>
      <c r="AJ34">
        <v>0</v>
      </c>
      <c r="AK34">
        <v>52.877201999999997</v>
      </c>
      <c r="AL34">
        <v>51.174945000000001</v>
      </c>
      <c r="AM34">
        <v>15.684625</v>
      </c>
      <c r="AN34">
        <v>0.58141900000000002</v>
      </c>
      <c r="AO34">
        <v>0</v>
      </c>
      <c r="AP34">
        <v>1.4717150000000001</v>
      </c>
      <c r="AQ34">
        <v>62.430138999999997</v>
      </c>
      <c r="AR34">
        <v>3.170909</v>
      </c>
      <c r="AS34">
        <v>6.4394720000000003</v>
      </c>
      <c r="AT34">
        <v>10.768452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77.973259999999982</v>
      </c>
      <c r="BA34">
        <f t="shared" si="1"/>
        <v>2882.2026539999997</v>
      </c>
      <c r="BD34">
        <v>5.1100000000000003</v>
      </c>
      <c r="BE34">
        <v>1.84</v>
      </c>
      <c r="BF34">
        <v>2.15</v>
      </c>
      <c r="BG34">
        <v>1.71</v>
      </c>
      <c r="BH34">
        <v>6.03</v>
      </c>
      <c r="BI34">
        <v>1.25</v>
      </c>
      <c r="BJ34">
        <v>0.81</v>
      </c>
      <c r="BK34">
        <v>1.89</v>
      </c>
      <c r="BL34">
        <v>0</v>
      </c>
      <c r="BM34">
        <v>0.17</v>
      </c>
      <c r="BN34">
        <v>2.2400000000000002</v>
      </c>
      <c r="BO34">
        <v>3.61</v>
      </c>
      <c r="BP34">
        <v>0.25</v>
      </c>
      <c r="BQ34">
        <v>1.92</v>
      </c>
      <c r="BR34">
        <v>2.1</v>
      </c>
      <c r="BS34">
        <v>1.58</v>
      </c>
      <c r="BT34">
        <v>2.1602809999999999</v>
      </c>
      <c r="BU34">
        <v>1.2848599999999999</v>
      </c>
      <c r="BV34">
        <v>2.3689550000000001</v>
      </c>
      <c r="BW34">
        <v>1.7708550000000001</v>
      </c>
      <c r="BX34">
        <v>1.875907</v>
      </c>
      <c r="BY34">
        <v>2.5697209999999999</v>
      </c>
      <c r="BZ34">
        <v>1.271156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5.0880489999999998</v>
      </c>
      <c r="CK34">
        <v>1.790638</v>
      </c>
      <c r="CL34">
        <v>1.855261</v>
      </c>
      <c r="CM34">
        <v>3.362412</v>
      </c>
      <c r="CN34">
        <v>1.6960170000000001</v>
      </c>
      <c r="CO34">
        <v>4.1115539999999999</v>
      </c>
      <c r="CP34">
        <v>3.8052820000000001</v>
      </c>
      <c r="CQ34">
        <v>3.2892429999999999</v>
      </c>
      <c r="CR34">
        <v>0.82007099999999999</v>
      </c>
      <c r="CS34">
        <v>2.6747749999999999</v>
      </c>
      <c r="CT34">
        <v>0.47863099999999997</v>
      </c>
      <c r="CU34">
        <v>1.194261</v>
      </c>
      <c r="CV34">
        <v>0.924848</v>
      </c>
      <c r="CW34">
        <v>0.92048300000000005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77.973259999999982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656.03556400000002</v>
      </c>
      <c r="L35">
        <v>622.27256599999998</v>
      </c>
      <c r="M35">
        <v>88.961607999999998</v>
      </c>
      <c r="N35">
        <v>114.08019400000001</v>
      </c>
      <c r="O35">
        <v>119.47385</v>
      </c>
      <c r="P35">
        <v>116.036018</v>
      </c>
      <c r="Q35">
        <v>20.644033</v>
      </c>
      <c r="R35">
        <v>39.953834000000001</v>
      </c>
      <c r="S35">
        <v>24.932994000000001</v>
      </c>
      <c r="T35">
        <v>0.53614399999999995</v>
      </c>
      <c r="U35">
        <v>267.28693199999998</v>
      </c>
      <c r="V35">
        <v>17.367332000000001</v>
      </c>
      <c r="W35">
        <v>42.423350999999997</v>
      </c>
      <c r="X35">
        <v>94.150716000000003</v>
      </c>
      <c r="Y35">
        <v>0</v>
      </c>
      <c r="Z35">
        <v>12.549215999999999</v>
      </c>
      <c r="AA35">
        <v>26.901714999999999</v>
      </c>
      <c r="AB35">
        <v>26.258495</v>
      </c>
      <c r="AC35">
        <v>19.21949</v>
      </c>
      <c r="AD35">
        <v>27.091452</v>
      </c>
      <c r="AE35">
        <v>49.027523000000002</v>
      </c>
      <c r="AF35">
        <v>29.473368000000001</v>
      </c>
      <c r="AG35">
        <v>43.436855000000001</v>
      </c>
      <c r="AH35">
        <v>115.51940500000001</v>
      </c>
      <c r="AI35">
        <v>16.416537999999999</v>
      </c>
      <c r="AJ35">
        <v>0</v>
      </c>
      <c r="AK35">
        <v>52.877201999999997</v>
      </c>
      <c r="AL35">
        <v>51.174945000000001</v>
      </c>
      <c r="AM35">
        <v>10.430011</v>
      </c>
      <c r="AN35">
        <v>0.58141900000000002</v>
      </c>
      <c r="AO35">
        <v>0</v>
      </c>
      <c r="AP35">
        <v>1.1037859999999999</v>
      </c>
      <c r="AQ35">
        <v>62.430138999999997</v>
      </c>
      <c r="AR35">
        <v>3.170909</v>
      </c>
      <c r="AS35">
        <v>5.1515779999999998</v>
      </c>
      <c r="AT35">
        <v>10.768452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78.095790999999977</v>
      </c>
      <c r="BA35">
        <f t="shared" si="1"/>
        <v>2865.8334250000003</v>
      </c>
      <c r="BD35">
        <v>5.1100000000000003</v>
      </c>
      <c r="BE35">
        <v>1.84</v>
      </c>
      <c r="BF35">
        <v>2.15</v>
      </c>
      <c r="BG35">
        <v>1.71</v>
      </c>
      <c r="BH35">
        <v>6.03</v>
      </c>
      <c r="BI35">
        <v>1.25</v>
      </c>
      <c r="BJ35">
        <v>0.81</v>
      </c>
      <c r="BK35">
        <v>1.89</v>
      </c>
      <c r="BL35">
        <v>0</v>
      </c>
      <c r="BM35">
        <v>0.17</v>
      </c>
      <c r="BN35">
        <v>2.2400000000000002</v>
      </c>
      <c r="BO35">
        <v>3.61</v>
      </c>
      <c r="BP35">
        <v>0.25</v>
      </c>
      <c r="BQ35">
        <v>1.92</v>
      </c>
      <c r="BR35">
        <v>2.1</v>
      </c>
      <c r="BS35">
        <v>1.58</v>
      </c>
      <c r="BT35">
        <v>2.1602809999999999</v>
      </c>
      <c r="BU35">
        <v>1.2848599999999999</v>
      </c>
      <c r="BV35">
        <v>2.3689550000000001</v>
      </c>
      <c r="BW35">
        <v>1.7708550000000001</v>
      </c>
      <c r="BX35">
        <v>1.875907</v>
      </c>
      <c r="BY35">
        <v>2.5697209999999999</v>
      </c>
      <c r="BZ35">
        <v>1.271156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5.0880489999999998</v>
      </c>
      <c r="CK35">
        <v>1.790638</v>
      </c>
      <c r="CL35">
        <v>1.855261</v>
      </c>
      <c r="CM35">
        <v>3.362412</v>
      </c>
      <c r="CN35">
        <v>1.6960170000000001</v>
      </c>
      <c r="CO35">
        <v>4.1115539999999999</v>
      </c>
      <c r="CP35">
        <v>3.927813</v>
      </c>
      <c r="CQ35">
        <v>3.2892429999999999</v>
      </c>
      <c r="CR35">
        <v>0.82007099999999999</v>
      </c>
      <c r="CS35">
        <v>2.6747749999999999</v>
      </c>
      <c r="CT35">
        <v>0.47863099999999997</v>
      </c>
      <c r="CU35">
        <v>1.194261</v>
      </c>
      <c r="CV35">
        <v>0.924848</v>
      </c>
      <c r="CW35">
        <v>0.92048300000000005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78.095790999999977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656.03556400000002</v>
      </c>
      <c r="L36">
        <v>623.22996599999999</v>
      </c>
      <c r="M36">
        <v>88.961607999999998</v>
      </c>
      <c r="N36">
        <v>114.08019400000001</v>
      </c>
      <c r="O36">
        <v>119.47385</v>
      </c>
      <c r="P36">
        <v>116.036018</v>
      </c>
      <c r="Q36">
        <v>20.644033</v>
      </c>
      <c r="R36">
        <v>39.953834000000001</v>
      </c>
      <c r="S36">
        <v>24.932994000000001</v>
      </c>
      <c r="T36">
        <v>0.53614399999999995</v>
      </c>
      <c r="U36">
        <v>267.28693199999998</v>
      </c>
      <c r="V36">
        <v>17.367332000000001</v>
      </c>
      <c r="W36">
        <v>42.423350999999997</v>
      </c>
      <c r="X36">
        <v>94.150716000000003</v>
      </c>
      <c r="Y36">
        <v>0</v>
      </c>
      <c r="Z36">
        <v>12.549215999999999</v>
      </c>
      <c r="AA36">
        <v>17.017785</v>
      </c>
      <c r="AB36">
        <v>26.258495</v>
      </c>
      <c r="AC36">
        <v>19.21949</v>
      </c>
      <c r="AD36">
        <v>27.091452</v>
      </c>
      <c r="AE36">
        <v>49.027523000000002</v>
      </c>
      <c r="AF36">
        <v>29.473368000000001</v>
      </c>
      <c r="AG36">
        <v>43.436855000000001</v>
      </c>
      <c r="AH36">
        <v>115.51940500000001</v>
      </c>
      <c r="AI36">
        <v>16.416537999999999</v>
      </c>
      <c r="AJ36">
        <v>0</v>
      </c>
      <c r="AK36">
        <v>52.877201999999997</v>
      </c>
      <c r="AL36">
        <v>51.174945000000001</v>
      </c>
      <c r="AM36">
        <v>5.2282080000000004</v>
      </c>
      <c r="AN36">
        <v>0.58141900000000002</v>
      </c>
      <c r="AO36">
        <v>0</v>
      </c>
      <c r="AP36">
        <v>1.1037859999999999</v>
      </c>
      <c r="AQ36">
        <v>62.430138999999997</v>
      </c>
      <c r="AR36">
        <v>3.170909</v>
      </c>
      <c r="AS36">
        <v>5.1515779999999998</v>
      </c>
      <c r="AT36">
        <v>10.768452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77.707054999999983</v>
      </c>
      <c r="BA36">
        <f t="shared" si="1"/>
        <v>2851.3163560000003</v>
      </c>
      <c r="BD36">
        <v>5.1100000000000003</v>
      </c>
      <c r="BE36">
        <v>1.84</v>
      </c>
      <c r="BF36">
        <v>2.15</v>
      </c>
      <c r="BG36">
        <v>1.71</v>
      </c>
      <c r="BH36">
        <v>6.03</v>
      </c>
      <c r="BI36">
        <v>1.25</v>
      </c>
      <c r="BJ36">
        <v>0.81</v>
      </c>
      <c r="BK36">
        <v>1.89</v>
      </c>
      <c r="BL36">
        <v>0</v>
      </c>
      <c r="BM36">
        <v>0.17</v>
      </c>
      <c r="BN36">
        <v>2.2400000000000002</v>
      </c>
      <c r="BO36">
        <v>3.61</v>
      </c>
      <c r="BP36">
        <v>0.25</v>
      </c>
      <c r="BQ36">
        <v>1.92</v>
      </c>
      <c r="BR36">
        <v>2.1</v>
      </c>
      <c r="BS36">
        <v>1.58</v>
      </c>
      <c r="BT36">
        <v>2.1602809999999999</v>
      </c>
      <c r="BU36">
        <v>1.2848599999999999</v>
      </c>
      <c r="BV36">
        <v>2.3689550000000001</v>
      </c>
      <c r="BW36">
        <v>1.7708550000000001</v>
      </c>
      <c r="BX36">
        <v>1.875907</v>
      </c>
      <c r="BY36">
        <v>2.5697209999999999</v>
      </c>
      <c r="BZ36">
        <v>1.271156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5.0880489999999998</v>
      </c>
      <c r="CK36">
        <v>1.790638</v>
      </c>
      <c r="CL36">
        <v>1.855261</v>
      </c>
      <c r="CM36">
        <v>3.362412</v>
      </c>
      <c r="CN36">
        <v>1.6960170000000001</v>
      </c>
      <c r="CO36">
        <v>4.1115539999999999</v>
      </c>
      <c r="CP36">
        <v>3.9411849999999999</v>
      </c>
      <c r="CQ36">
        <v>3.2892429999999999</v>
      </c>
      <c r="CR36">
        <v>0.82007099999999999</v>
      </c>
      <c r="CS36">
        <v>2.6747749999999999</v>
      </c>
      <c r="CT36">
        <v>0.47863099999999997</v>
      </c>
      <c r="CU36">
        <v>0.792153</v>
      </c>
      <c r="CV36">
        <v>0.924848</v>
      </c>
      <c r="CW36">
        <v>0.92048300000000005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77.707054999999983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656.03556400000002</v>
      </c>
      <c r="L37">
        <v>628.01696600000002</v>
      </c>
      <c r="M37">
        <v>88.961607999999998</v>
      </c>
      <c r="N37">
        <v>114.08019400000001</v>
      </c>
      <c r="O37">
        <v>119.47385</v>
      </c>
      <c r="P37">
        <v>116.036018</v>
      </c>
      <c r="Q37">
        <v>20.644033</v>
      </c>
      <c r="R37">
        <v>39.953834000000001</v>
      </c>
      <c r="S37">
        <v>24.932994000000001</v>
      </c>
      <c r="T37">
        <v>0.53614399999999995</v>
      </c>
      <c r="U37">
        <v>267.28693199999998</v>
      </c>
      <c r="V37">
        <v>17.367332000000001</v>
      </c>
      <c r="W37">
        <v>42.423350999999997</v>
      </c>
      <c r="X37">
        <v>94.150716000000003</v>
      </c>
      <c r="Y37">
        <v>0</v>
      </c>
      <c r="Z37">
        <v>6.8454100000000002</v>
      </c>
      <c r="AA37">
        <v>3.6304609999999999</v>
      </c>
      <c r="AB37">
        <v>26.178763</v>
      </c>
      <c r="AC37">
        <v>19.21949</v>
      </c>
      <c r="AD37">
        <v>18.060967999999999</v>
      </c>
      <c r="AE37">
        <v>32.573045999999998</v>
      </c>
      <c r="AF37">
        <v>17.508931</v>
      </c>
      <c r="AG37">
        <v>43.436855000000001</v>
      </c>
      <c r="AH37">
        <v>84.184182000000007</v>
      </c>
      <c r="AI37">
        <v>5.0512420000000002</v>
      </c>
      <c r="AJ37">
        <v>0</v>
      </c>
      <c r="AK37">
        <v>52.877201999999997</v>
      </c>
      <c r="AL37">
        <v>51.174945000000001</v>
      </c>
      <c r="AM37">
        <v>0</v>
      </c>
      <c r="AN37">
        <v>0.58141900000000002</v>
      </c>
      <c r="AO37">
        <v>0</v>
      </c>
      <c r="AP37">
        <v>1.1037859999999999</v>
      </c>
      <c r="AQ37">
        <v>62.430138999999997</v>
      </c>
      <c r="AR37">
        <v>3.170909</v>
      </c>
      <c r="AS37">
        <v>5.1515779999999998</v>
      </c>
      <c r="AT37">
        <v>10.768452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77.024811999999983</v>
      </c>
      <c r="BA37">
        <f t="shared" si="1"/>
        <v>2750.8721259999998</v>
      </c>
      <c r="BD37">
        <v>5.1100000000000003</v>
      </c>
      <c r="BE37">
        <v>1.84</v>
      </c>
      <c r="BF37">
        <v>2.15</v>
      </c>
      <c r="BG37">
        <v>1.71</v>
      </c>
      <c r="BH37">
        <v>6.03</v>
      </c>
      <c r="BI37">
        <v>1.25</v>
      </c>
      <c r="BJ37">
        <v>0.81</v>
      </c>
      <c r="BK37">
        <v>1.89</v>
      </c>
      <c r="BL37">
        <v>0</v>
      </c>
      <c r="BM37">
        <v>0.17</v>
      </c>
      <c r="BN37">
        <v>2.2400000000000002</v>
      </c>
      <c r="BO37">
        <v>3.61</v>
      </c>
      <c r="BP37">
        <v>0.25</v>
      </c>
      <c r="BQ37">
        <v>1.92</v>
      </c>
      <c r="BR37">
        <v>2.1</v>
      </c>
      <c r="BS37">
        <v>1.58</v>
      </c>
      <c r="BT37">
        <v>2.1602809999999999</v>
      </c>
      <c r="BU37">
        <v>1.2848599999999999</v>
      </c>
      <c r="BV37">
        <v>2.3689550000000001</v>
      </c>
      <c r="BW37">
        <v>1.7708550000000001</v>
      </c>
      <c r="BX37">
        <v>1.875907</v>
      </c>
      <c r="BY37">
        <v>2.5697209999999999</v>
      </c>
      <c r="BZ37">
        <v>1.271156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5.0880489999999998</v>
      </c>
      <c r="CK37">
        <v>1.790638</v>
      </c>
      <c r="CL37">
        <v>1.855261</v>
      </c>
      <c r="CM37">
        <v>3.362412</v>
      </c>
      <c r="CN37">
        <v>1.6960170000000001</v>
      </c>
      <c r="CO37">
        <v>4.1115539999999999</v>
      </c>
      <c r="CP37">
        <v>3.9411849999999999</v>
      </c>
      <c r="CQ37">
        <v>3.2892429999999999</v>
      </c>
      <c r="CR37">
        <v>0.82007099999999999</v>
      </c>
      <c r="CS37">
        <v>2.6747749999999999</v>
      </c>
      <c r="CT37">
        <v>0.47863099999999997</v>
      </c>
      <c r="CU37">
        <v>0.36189700000000002</v>
      </c>
      <c r="CV37">
        <v>0.67286100000000004</v>
      </c>
      <c r="CW37">
        <v>0.92048300000000005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77.024811999999983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656.03556400000002</v>
      </c>
      <c r="L38">
        <v>628.01696600000002</v>
      </c>
      <c r="M38">
        <v>88.961607999999998</v>
      </c>
      <c r="N38">
        <v>114.08019400000001</v>
      </c>
      <c r="O38">
        <v>119.47385</v>
      </c>
      <c r="P38">
        <v>116.036018</v>
      </c>
      <c r="Q38">
        <v>20.644033</v>
      </c>
      <c r="R38">
        <v>39.953834000000001</v>
      </c>
      <c r="S38">
        <v>24.932994000000001</v>
      </c>
      <c r="T38">
        <v>0.53614399999999995</v>
      </c>
      <c r="U38">
        <v>267.28693199999998</v>
      </c>
      <c r="V38">
        <v>17.367332000000001</v>
      </c>
      <c r="W38">
        <v>42.423350999999997</v>
      </c>
      <c r="X38">
        <v>94.150716000000003</v>
      </c>
      <c r="Y38">
        <v>0</v>
      </c>
      <c r="Z38">
        <v>1.05314</v>
      </c>
      <c r="AA38">
        <v>0</v>
      </c>
      <c r="AB38">
        <v>26.178763</v>
      </c>
      <c r="AC38">
        <v>19.21949</v>
      </c>
      <c r="AD38">
        <v>9.0304839999999995</v>
      </c>
      <c r="AE38">
        <v>32.573045999999998</v>
      </c>
      <c r="AF38">
        <v>17.508931</v>
      </c>
      <c r="AG38">
        <v>43.436855000000001</v>
      </c>
      <c r="AH38">
        <v>56.122788</v>
      </c>
      <c r="AI38">
        <v>0</v>
      </c>
      <c r="AJ38">
        <v>0</v>
      </c>
      <c r="AK38">
        <v>52.877201999999997</v>
      </c>
      <c r="AL38">
        <v>12.237487</v>
      </c>
      <c r="AM38">
        <v>0</v>
      </c>
      <c r="AN38">
        <v>0.58141900000000002</v>
      </c>
      <c r="AO38">
        <v>0</v>
      </c>
      <c r="AP38">
        <v>1.1037859999999999</v>
      </c>
      <c r="AQ38">
        <v>62.430138999999997</v>
      </c>
      <c r="AR38">
        <v>3.170909</v>
      </c>
      <c r="AS38">
        <v>5.1515779999999998</v>
      </c>
      <c r="AT38">
        <v>10.768452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76.440414999999987</v>
      </c>
      <c r="BA38">
        <f t="shared" si="1"/>
        <v>2659.7844199999995</v>
      </c>
      <c r="BD38">
        <v>5.1100000000000003</v>
      </c>
      <c r="BE38">
        <v>1.84</v>
      </c>
      <c r="BF38">
        <v>2.15</v>
      </c>
      <c r="BG38">
        <v>1.71</v>
      </c>
      <c r="BH38">
        <v>6.03</v>
      </c>
      <c r="BI38">
        <v>1.25</v>
      </c>
      <c r="BJ38">
        <v>0.81</v>
      </c>
      <c r="BK38">
        <v>1.89</v>
      </c>
      <c r="BL38">
        <v>0</v>
      </c>
      <c r="BM38">
        <v>0.17</v>
      </c>
      <c r="BN38">
        <v>2.2400000000000002</v>
      </c>
      <c r="BO38">
        <v>3.61</v>
      </c>
      <c r="BP38">
        <v>0.25</v>
      </c>
      <c r="BQ38">
        <v>1.92</v>
      </c>
      <c r="BR38">
        <v>2.1</v>
      </c>
      <c r="BS38">
        <v>1.58</v>
      </c>
      <c r="BT38">
        <v>2.1602809999999999</v>
      </c>
      <c r="BU38">
        <v>1.2848599999999999</v>
      </c>
      <c r="BV38">
        <v>2.3689550000000001</v>
      </c>
      <c r="BW38">
        <v>1.7708550000000001</v>
      </c>
      <c r="BX38">
        <v>1.875907</v>
      </c>
      <c r="BY38">
        <v>2.5697209999999999</v>
      </c>
      <c r="BZ38">
        <v>1.271156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5.0880489999999998</v>
      </c>
      <c r="CK38">
        <v>1.790638</v>
      </c>
      <c r="CL38">
        <v>1.855261</v>
      </c>
      <c r="CM38">
        <v>3.362412</v>
      </c>
      <c r="CN38">
        <v>1.6960170000000001</v>
      </c>
      <c r="CO38">
        <v>4.1115539999999999</v>
      </c>
      <c r="CP38">
        <v>3.9411849999999999</v>
      </c>
      <c r="CQ38">
        <v>3.2892429999999999</v>
      </c>
      <c r="CR38">
        <v>0.82007099999999999</v>
      </c>
      <c r="CS38">
        <v>2.6747749999999999</v>
      </c>
      <c r="CT38">
        <v>0.47863099999999997</v>
      </c>
      <c r="CU38">
        <v>0</v>
      </c>
      <c r="CV38">
        <v>0.45036100000000001</v>
      </c>
      <c r="CW38">
        <v>0.92048300000000005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76.440414999999987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656.03556400000002</v>
      </c>
      <c r="L39">
        <v>622.27256599999998</v>
      </c>
      <c r="M39">
        <v>88.961607999999998</v>
      </c>
      <c r="N39">
        <v>114.08019400000001</v>
      </c>
      <c r="O39">
        <v>119.47385</v>
      </c>
      <c r="P39">
        <v>116.036018</v>
      </c>
      <c r="Q39">
        <v>20.644033</v>
      </c>
      <c r="R39">
        <v>39.953834000000001</v>
      </c>
      <c r="S39">
        <v>24.932994000000001</v>
      </c>
      <c r="T39">
        <v>0.53614399999999995</v>
      </c>
      <c r="U39">
        <v>267.28693199999998</v>
      </c>
      <c r="V39">
        <v>17.367332000000001</v>
      </c>
      <c r="W39">
        <v>42.423350999999997</v>
      </c>
      <c r="X39">
        <v>94.150716000000003</v>
      </c>
      <c r="Y39">
        <v>0</v>
      </c>
      <c r="Z39">
        <v>0</v>
      </c>
      <c r="AA39">
        <v>0</v>
      </c>
      <c r="AB39">
        <v>26.178763</v>
      </c>
      <c r="AC39">
        <v>19.21949</v>
      </c>
      <c r="AD39">
        <v>9.0304839999999995</v>
      </c>
      <c r="AE39">
        <v>16.286522999999999</v>
      </c>
      <c r="AF39">
        <v>17.508931</v>
      </c>
      <c r="AG39">
        <v>43.436855000000001</v>
      </c>
      <c r="AH39">
        <v>37.415191999999998</v>
      </c>
      <c r="AI39">
        <v>0</v>
      </c>
      <c r="AJ39">
        <v>0</v>
      </c>
      <c r="AK39">
        <v>52.877201999999997</v>
      </c>
      <c r="AL39">
        <v>2.4474969999999998</v>
      </c>
      <c r="AM39">
        <v>0</v>
      </c>
      <c r="AN39">
        <v>0.58141900000000002</v>
      </c>
      <c r="AO39">
        <v>0</v>
      </c>
      <c r="AP39">
        <v>1.1037859999999999</v>
      </c>
      <c r="AQ39">
        <v>62.430138999999997</v>
      </c>
      <c r="AR39">
        <v>3.170909</v>
      </c>
      <c r="AS39">
        <v>5.1515779999999998</v>
      </c>
      <c r="AT39">
        <v>10.768452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76.280294999999981</v>
      </c>
      <c r="BA39">
        <f t="shared" si="1"/>
        <v>2608.0426509999998</v>
      </c>
      <c r="BD39">
        <v>5.1100000000000003</v>
      </c>
      <c r="BE39">
        <v>1.84</v>
      </c>
      <c r="BF39">
        <v>2.15</v>
      </c>
      <c r="BG39">
        <v>1.71</v>
      </c>
      <c r="BH39">
        <v>6.03</v>
      </c>
      <c r="BI39">
        <v>1.25</v>
      </c>
      <c r="BJ39">
        <v>0.81</v>
      </c>
      <c r="BK39">
        <v>1.89</v>
      </c>
      <c r="BL39">
        <v>0</v>
      </c>
      <c r="BM39">
        <v>0.16</v>
      </c>
      <c r="BN39">
        <v>2.2400000000000002</v>
      </c>
      <c r="BO39">
        <v>3.61</v>
      </c>
      <c r="BP39">
        <v>0.25</v>
      </c>
      <c r="BQ39">
        <v>1.92</v>
      </c>
      <c r="BR39">
        <v>2.1</v>
      </c>
      <c r="BS39">
        <v>1.58</v>
      </c>
      <c r="BT39">
        <v>2.1602809999999999</v>
      </c>
      <c r="BU39">
        <v>1.2848599999999999</v>
      </c>
      <c r="BV39">
        <v>2.3689550000000001</v>
      </c>
      <c r="BW39">
        <v>1.7708550000000001</v>
      </c>
      <c r="BX39">
        <v>1.875907</v>
      </c>
      <c r="BY39">
        <v>2.5697209999999999</v>
      </c>
      <c r="BZ39">
        <v>1.271156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5.0880489999999998</v>
      </c>
      <c r="CK39">
        <v>1.790638</v>
      </c>
      <c r="CL39">
        <v>1.855261</v>
      </c>
      <c r="CM39">
        <v>3.362412</v>
      </c>
      <c r="CN39">
        <v>1.6960170000000001</v>
      </c>
      <c r="CO39">
        <v>4.1115539999999999</v>
      </c>
      <c r="CP39">
        <v>3.9411849999999999</v>
      </c>
      <c r="CQ39">
        <v>3.2892429999999999</v>
      </c>
      <c r="CR39">
        <v>0.82007099999999999</v>
      </c>
      <c r="CS39">
        <v>2.6747749999999999</v>
      </c>
      <c r="CT39">
        <v>0.47863099999999997</v>
      </c>
      <c r="CU39">
        <v>0</v>
      </c>
      <c r="CV39">
        <v>0.30024099999999998</v>
      </c>
      <c r="CW39">
        <v>0.92048300000000005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76.280294999999981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656.03556400000002</v>
      </c>
      <c r="L40">
        <v>628.01696600000002</v>
      </c>
      <c r="M40">
        <v>88.961607999999998</v>
      </c>
      <c r="N40">
        <v>114.08019400000001</v>
      </c>
      <c r="O40">
        <v>119.47385</v>
      </c>
      <c r="P40">
        <v>116.036018</v>
      </c>
      <c r="Q40">
        <v>20.644033</v>
      </c>
      <c r="R40">
        <v>39.953834000000001</v>
      </c>
      <c r="S40">
        <v>24.932994000000001</v>
      </c>
      <c r="T40">
        <v>0.53614399999999995</v>
      </c>
      <c r="U40">
        <v>267.28693199999998</v>
      </c>
      <c r="V40">
        <v>17.367332000000001</v>
      </c>
      <c r="W40">
        <v>42.423350999999997</v>
      </c>
      <c r="X40">
        <v>94.150716000000003</v>
      </c>
      <c r="Y40">
        <v>0</v>
      </c>
      <c r="Z40">
        <v>0</v>
      </c>
      <c r="AA40">
        <v>0</v>
      </c>
      <c r="AB40">
        <v>26.178763</v>
      </c>
      <c r="AC40">
        <v>9.6002709999999993</v>
      </c>
      <c r="AD40">
        <v>9.0304839999999995</v>
      </c>
      <c r="AE40">
        <v>16.286522999999999</v>
      </c>
      <c r="AF40">
        <v>17.508931</v>
      </c>
      <c r="AG40">
        <v>43.436855000000001</v>
      </c>
      <c r="AH40">
        <v>20.578355999999999</v>
      </c>
      <c r="AI40">
        <v>0</v>
      </c>
      <c r="AJ40">
        <v>0</v>
      </c>
      <c r="AK40">
        <v>52.877201999999997</v>
      </c>
      <c r="AL40">
        <v>2.4474969999999998</v>
      </c>
      <c r="AM40">
        <v>0</v>
      </c>
      <c r="AN40">
        <v>0.58141900000000002</v>
      </c>
      <c r="AO40">
        <v>0</v>
      </c>
      <c r="AP40">
        <v>1.1037859999999999</v>
      </c>
      <c r="AQ40">
        <v>62.430138999999997</v>
      </c>
      <c r="AR40">
        <v>7.3987869999999996</v>
      </c>
      <c r="AS40">
        <v>5.1515779999999998</v>
      </c>
      <c r="AT40">
        <v>10.768452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76.143577999999977</v>
      </c>
      <c r="BA40">
        <f t="shared" si="1"/>
        <v>2591.422157</v>
      </c>
      <c r="BD40">
        <v>5.1100000000000003</v>
      </c>
      <c r="BE40">
        <v>1.84</v>
      </c>
      <c r="BF40">
        <v>2.15</v>
      </c>
      <c r="BG40">
        <v>1.71</v>
      </c>
      <c r="BH40">
        <v>6.03</v>
      </c>
      <c r="BI40">
        <v>1.25</v>
      </c>
      <c r="BJ40">
        <v>0.81</v>
      </c>
      <c r="BK40">
        <v>1.89</v>
      </c>
      <c r="BL40">
        <v>0</v>
      </c>
      <c r="BM40">
        <v>0.16</v>
      </c>
      <c r="BN40">
        <v>2.2400000000000002</v>
      </c>
      <c r="BO40">
        <v>3.61</v>
      </c>
      <c r="BP40">
        <v>0.25</v>
      </c>
      <c r="BQ40">
        <v>1.92</v>
      </c>
      <c r="BR40">
        <v>2.1</v>
      </c>
      <c r="BS40">
        <v>1.58</v>
      </c>
      <c r="BT40">
        <v>2.1602809999999999</v>
      </c>
      <c r="BU40">
        <v>1.2848599999999999</v>
      </c>
      <c r="BV40">
        <v>2.3689550000000001</v>
      </c>
      <c r="BW40">
        <v>1.7708550000000001</v>
      </c>
      <c r="BX40">
        <v>1.875907</v>
      </c>
      <c r="BY40">
        <v>2.5697209999999999</v>
      </c>
      <c r="BZ40">
        <v>1.271156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5.0880489999999998</v>
      </c>
      <c r="CK40">
        <v>1.790638</v>
      </c>
      <c r="CL40">
        <v>1.855261</v>
      </c>
      <c r="CM40">
        <v>3.362412</v>
      </c>
      <c r="CN40">
        <v>1.6960170000000001</v>
      </c>
      <c r="CO40">
        <v>4.1115539999999999</v>
      </c>
      <c r="CP40">
        <v>3.9411849999999999</v>
      </c>
      <c r="CQ40">
        <v>3.2892429999999999</v>
      </c>
      <c r="CR40">
        <v>0.82007099999999999</v>
      </c>
      <c r="CS40">
        <v>2.6747749999999999</v>
      </c>
      <c r="CT40">
        <v>0.47863099999999997</v>
      </c>
      <c r="CU40">
        <v>0</v>
      </c>
      <c r="CV40">
        <v>0.163524</v>
      </c>
      <c r="CW40">
        <v>0.92048300000000005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76.143577999999977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656.03556400000002</v>
      </c>
      <c r="L41">
        <v>628.01696600000002</v>
      </c>
      <c r="M41">
        <v>88.961607999999998</v>
      </c>
      <c r="N41">
        <v>114.08019400000001</v>
      </c>
      <c r="O41">
        <v>119.47385</v>
      </c>
      <c r="P41">
        <v>116.036018</v>
      </c>
      <c r="Q41">
        <v>20.644033</v>
      </c>
      <c r="R41">
        <v>39.953834000000001</v>
      </c>
      <c r="S41">
        <v>24.932994000000001</v>
      </c>
      <c r="T41">
        <v>0.53614399999999995</v>
      </c>
      <c r="U41">
        <v>267.28693199999998</v>
      </c>
      <c r="V41">
        <v>17.367332000000001</v>
      </c>
      <c r="W41">
        <v>42.423350999999997</v>
      </c>
      <c r="X41">
        <v>94.150716000000003</v>
      </c>
      <c r="Y41">
        <v>0</v>
      </c>
      <c r="Z41">
        <v>0</v>
      </c>
      <c r="AA41">
        <v>0</v>
      </c>
      <c r="AB41">
        <v>13.022938</v>
      </c>
      <c r="AC41">
        <v>0</v>
      </c>
      <c r="AD41">
        <v>9.0304839999999995</v>
      </c>
      <c r="AE41">
        <v>7.3798310000000003</v>
      </c>
      <c r="AF41">
        <v>17.508931</v>
      </c>
      <c r="AG41">
        <v>43.436855000000001</v>
      </c>
      <c r="AH41">
        <v>0</v>
      </c>
      <c r="AI41">
        <v>0</v>
      </c>
      <c r="AJ41">
        <v>0</v>
      </c>
      <c r="AK41">
        <v>52.877201999999997</v>
      </c>
      <c r="AL41">
        <v>2.4474969999999998</v>
      </c>
      <c r="AM41">
        <v>0</v>
      </c>
      <c r="AN41">
        <v>0.58141900000000002</v>
      </c>
      <c r="AO41">
        <v>0</v>
      </c>
      <c r="AP41">
        <v>1.1037859999999999</v>
      </c>
      <c r="AQ41">
        <v>62.430138999999997</v>
      </c>
      <c r="AR41">
        <v>26.424240000000001</v>
      </c>
      <c r="AS41">
        <v>5.1515779999999998</v>
      </c>
      <c r="AT41">
        <v>10.768452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75.980053999999981</v>
      </c>
      <c r="BA41">
        <f t="shared" si="1"/>
        <v>2558.042942</v>
      </c>
      <c r="BD41">
        <v>5.1100000000000003</v>
      </c>
      <c r="BE41">
        <v>1.84</v>
      </c>
      <c r="BF41">
        <v>2.15</v>
      </c>
      <c r="BG41">
        <v>1.71</v>
      </c>
      <c r="BH41">
        <v>6.03</v>
      </c>
      <c r="BI41">
        <v>1.25</v>
      </c>
      <c r="BJ41">
        <v>0.81</v>
      </c>
      <c r="BK41">
        <v>1.89</v>
      </c>
      <c r="BL41">
        <v>0</v>
      </c>
      <c r="BM41">
        <v>0.16</v>
      </c>
      <c r="BN41">
        <v>2.2400000000000002</v>
      </c>
      <c r="BO41">
        <v>3.61</v>
      </c>
      <c r="BP41">
        <v>0.25</v>
      </c>
      <c r="BQ41">
        <v>1.92</v>
      </c>
      <c r="BR41">
        <v>2.1</v>
      </c>
      <c r="BS41">
        <v>1.58</v>
      </c>
      <c r="BT41">
        <v>2.1602809999999999</v>
      </c>
      <c r="BU41">
        <v>1.2848599999999999</v>
      </c>
      <c r="BV41">
        <v>2.3689550000000001</v>
      </c>
      <c r="BW41">
        <v>1.7708550000000001</v>
      </c>
      <c r="BX41">
        <v>1.875907</v>
      </c>
      <c r="BY41">
        <v>2.5697209999999999</v>
      </c>
      <c r="BZ41">
        <v>1.271156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5.0880489999999998</v>
      </c>
      <c r="CK41">
        <v>1.790638</v>
      </c>
      <c r="CL41">
        <v>1.855261</v>
      </c>
      <c r="CM41">
        <v>3.362412</v>
      </c>
      <c r="CN41">
        <v>1.6960170000000001</v>
      </c>
      <c r="CO41">
        <v>4.1115539999999999</v>
      </c>
      <c r="CP41">
        <v>3.9411849999999999</v>
      </c>
      <c r="CQ41">
        <v>3.2892429999999999</v>
      </c>
      <c r="CR41">
        <v>0.82007099999999999</v>
      </c>
      <c r="CS41">
        <v>2.6747749999999999</v>
      </c>
      <c r="CT41">
        <v>0.47863099999999997</v>
      </c>
      <c r="CU41">
        <v>0</v>
      </c>
      <c r="CV41">
        <v>0</v>
      </c>
      <c r="CW41">
        <v>0.92048300000000005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75.980053999999981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656.03556400000002</v>
      </c>
      <c r="L42">
        <v>628.01696600000002</v>
      </c>
      <c r="M42">
        <v>88.961607999999998</v>
      </c>
      <c r="N42">
        <v>114.08019400000001</v>
      </c>
      <c r="O42">
        <v>119.47385</v>
      </c>
      <c r="P42">
        <v>116.036018</v>
      </c>
      <c r="Q42">
        <v>20.644033</v>
      </c>
      <c r="R42">
        <v>39.953834000000001</v>
      </c>
      <c r="S42">
        <v>24.932994000000001</v>
      </c>
      <c r="T42">
        <v>0.53614399999999995</v>
      </c>
      <c r="U42">
        <v>267.28693199999998</v>
      </c>
      <c r="V42">
        <v>17.367332000000001</v>
      </c>
      <c r="W42">
        <v>42.423350999999997</v>
      </c>
      <c r="X42">
        <v>94.150716000000003</v>
      </c>
      <c r="Y42">
        <v>0</v>
      </c>
      <c r="Z42">
        <v>0</v>
      </c>
      <c r="AA42">
        <v>0</v>
      </c>
      <c r="AB42">
        <v>13.022938</v>
      </c>
      <c r="AC42">
        <v>0</v>
      </c>
      <c r="AD42">
        <v>9.0304839999999995</v>
      </c>
      <c r="AE42">
        <v>0</v>
      </c>
      <c r="AF42">
        <v>17.508931</v>
      </c>
      <c r="AG42">
        <v>43.436855000000001</v>
      </c>
      <c r="AH42">
        <v>0</v>
      </c>
      <c r="AI42">
        <v>0</v>
      </c>
      <c r="AJ42">
        <v>0</v>
      </c>
      <c r="AK42">
        <v>52.877201999999997</v>
      </c>
      <c r="AL42">
        <v>2.4474969999999998</v>
      </c>
      <c r="AM42">
        <v>0</v>
      </c>
      <c r="AN42">
        <v>0.58141900000000002</v>
      </c>
      <c r="AO42">
        <v>0</v>
      </c>
      <c r="AP42">
        <v>1.1037859999999999</v>
      </c>
      <c r="AQ42">
        <v>62.430138999999997</v>
      </c>
      <c r="AR42">
        <v>26.424240000000001</v>
      </c>
      <c r="AS42">
        <v>5.1515779999999998</v>
      </c>
      <c r="AT42">
        <v>10.768452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76.010053999999982</v>
      </c>
      <c r="BA42">
        <f t="shared" si="1"/>
        <v>2550.6931109999996</v>
      </c>
      <c r="BD42">
        <v>5.1100000000000003</v>
      </c>
      <c r="BE42">
        <v>1.84</v>
      </c>
      <c r="BF42">
        <v>2.15</v>
      </c>
      <c r="BG42">
        <v>1.71</v>
      </c>
      <c r="BH42">
        <v>6.03</v>
      </c>
      <c r="BI42">
        <v>1.27</v>
      </c>
      <c r="BJ42">
        <v>0.82</v>
      </c>
      <c r="BK42">
        <v>1.89</v>
      </c>
      <c r="BL42">
        <v>0</v>
      </c>
      <c r="BM42">
        <v>0.16</v>
      </c>
      <c r="BN42">
        <v>2.2400000000000002</v>
      </c>
      <c r="BO42">
        <v>3.61</v>
      </c>
      <c r="BP42">
        <v>0.25</v>
      </c>
      <c r="BQ42">
        <v>1.92</v>
      </c>
      <c r="BR42">
        <v>2.1</v>
      </c>
      <c r="BS42">
        <v>1.58</v>
      </c>
      <c r="BT42">
        <v>2.1602809999999999</v>
      </c>
      <c r="BU42">
        <v>1.2848599999999999</v>
      </c>
      <c r="BV42">
        <v>2.3689550000000001</v>
      </c>
      <c r="BW42">
        <v>1.7708550000000001</v>
      </c>
      <c r="BX42">
        <v>1.875907</v>
      </c>
      <c r="BY42">
        <v>2.5697209999999999</v>
      </c>
      <c r="BZ42">
        <v>1.271156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5.0880489999999998</v>
      </c>
      <c r="CK42">
        <v>1.790638</v>
      </c>
      <c r="CL42">
        <v>1.855261</v>
      </c>
      <c r="CM42">
        <v>3.362412</v>
      </c>
      <c r="CN42">
        <v>1.6960170000000001</v>
      </c>
      <c r="CO42">
        <v>4.1115539999999999</v>
      </c>
      <c r="CP42">
        <v>3.9411849999999999</v>
      </c>
      <c r="CQ42">
        <v>3.2892429999999999</v>
      </c>
      <c r="CR42">
        <v>0.82007099999999999</v>
      </c>
      <c r="CS42">
        <v>2.6747749999999999</v>
      </c>
      <c r="CT42">
        <v>0.47863099999999997</v>
      </c>
      <c r="CU42">
        <v>0</v>
      </c>
      <c r="CV42">
        <v>0</v>
      </c>
      <c r="CW42">
        <v>0.92048300000000005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76.010053999999982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656.03556400000002</v>
      </c>
      <c r="L43">
        <v>628.01696600000002</v>
      </c>
      <c r="M43">
        <v>88.961607999999998</v>
      </c>
      <c r="N43">
        <v>114.08019400000001</v>
      </c>
      <c r="O43">
        <v>119.47385</v>
      </c>
      <c r="P43">
        <v>116.036018</v>
      </c>
      <c r="Q43">
        <v>20.644033</v>
      </c>
      <c r="R43">
        <v>39.953834000000001</v>
      </c>
      <c r="S43">
        <v>24.932994000000001</v>
      </c>
      <c r="T43">
        <v>0.53614399999999995</v>
      </c>
      <c r="U43">
        <v>267.28693199999998</v>
      </c>
      <c r="V43">
        <v>17.367332000000001</v>
      </c>
      <c r="W43">
        <v>42.423350999999997</v>
      </c>
      <c r="X43">
        <v>94.150716000000003</v>
      </c>
      <c r="Y43">
        <v>0</v>
      </c>
      <c r="Z43">
        <v>0</v>
      </c>
      <c r="AA43">
        <v>0</v>
      </c>
      <c r="AB43">
        <v>13.022938</v>
      </c>
      <c r="AC43">
        <v>0</v>
      </c>
      <c r="AD43">
        <v>9.0304839999999995</v>
      </c>
      <c r="AE43">
        <v>0</v>
      </c>
      <c r="AF43">
        <v>8.7544660000000007</v>
      </c>
      <c r="AG43">
        <v>43.436855000000001</v>
      </c>
      <c r="AH43">
        <v>0</v>
      </c>
      <c r="AI43">
        <v>0</v>
      </c>
      <c r="AJ43">
        <v>0</v>
      </c>
      <c r="AK43">
        <v>52.877201999999997</v>
      </c>
      <c r="AL43">
        <v>2.4474969999999998</v>
      </c>
      <c r="AM43">
        <v>0</v>
      </c>
      <c r="AN43">
        <v>0.58141900000000002</v>
      </c>
      <c r="AO43">
        <v>0</v>
      </c>
      <c r="AP43">
        <v>1.1037859999999999</v>
      </c>
      <c r="AQ43">
        <v>57.817385999999999</v>
      </c>
      <c r="AR43">
        <v>6.341818</v>
      </c>
      <c r="AS43">
        <v>5.1515779999999998</v>
      </c>
      <c r="AT43">
        <v>10.768452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76.080053999999976</v>
      </c>
      <c r="BA43">
        <f t="shared" si="1"/>
        <v>2517.3134709999999</v>
      </c>
      <c r="BD43">
        <v>5.1100000000000003</v>
      </c>
      <c r="BE43">
        <v>1.84</v>
      </c>
      <c r="BF43">
        <v>2.15</v>
      </c>
      <c r="BG43">
        <v>1.71</v>
      </c>
      <c r="BH43">
        <v>6.03</v>
      </c>
      <c r="BI43">
        <v>1.33</v>
      </c>
      <c r="BJ43">
        <v>0.83</v>
      </c>
      <c r="BK43">
        <v>1.89</v>
      </c>
      <c r="BL43">
        <v>0</v>
      </c>
      <c r="BM43">
        <v>0.16</v>
      </c>
      <c r="BN43">
        <v>2.2400000000000002</v>
      </c>
      <c r="BO43">
        <v>3.61</v>
      </c>
      <c r="BP43">
        <v>0.25</v>
      </c>
      <c r="BQ43">
        <v>1.92</v>
      </c>
      <c r="BR43">
        <v>2.1</v>
      </c>
      <c r="BS43">
        <v>1.58</v>
      </c>
      <c r="BT43">
        <v>2.1602809999999999</v>
      </c>
      <c r="BU43">
        <v>1.2848599999999999</v>
      </c>
      <c r="BV43">
        <v>2.3689550000000001</v>
      </c>
      <c r="BW43">
        <v>1.7708550000000001</v>
      </c>
      <c r="BX43">
        <v>1.875907</v>
      </c>
      <c r="BY43">
        <v>2.5697209999999999</v>
      </c>
      <c r="BZ43">
        <v>1.271156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5.0880489999999998</v>
      </c>
      <c r="CK43">
        <v>1.790638</v>
      </c>
      <c r="CL43">
        <v>1.855261</v>
      </c>
      <c r="CM43">
        <v>3.362412</v>
      </c>
      <c r="CN43">
        <v>1.6960170000000001</v>
      </c>
      <c r="CO43">
        <v>4.1115539999999999</v>
      </c>
      <c r="CP43">
        <v>3.9411849999999999</v>
      </c>
      <c r="CQ43">
        <v>3.2892429999999999</v>
      </c>
      <c r="CR43">
        <v>0.82007099999999999</v>
      </c>
      <c r="CS43">
        <v>2.6747749999999999</v>
      </c>
      <c r="CT43">
        <v>0.47863099999999997</v>
      </c>
      <c r="CU43">
        <v>0</v>
      </c>
      <c r="CV43">
        <v>0</v>
      </c>
      <c r="CW43">
        <v>0.92048300000000005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76.080053999999976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656.03556400000002</v>
      </c>
      <c r="L44">
        <v>628.01696600000002</v>
      </c>
      <c r="M44">
        <v>88.961607999999998</v>
      </c>
      <c r="N44">
        <v>114.08019400000001</v>
      </c>
      <c r="O44">
        <v>119.47385</v>
      </c>
      <c r="P44">
        <v>116.036018</v>
      </c>
      <c r="Q44">
        <v>20.644033</v>
      </c>
      <c r="R44">
        <v>39.953834000000001</v>
      </c>
      <c r="S44">
        <v>24.932994000000001</v>
      </c>
      <c r="T44">
        <v>0.53614399999999995</v>
      </c>
      <c r="U44">
        <v>267.28693199999998</v>
      </c>
      <c r="V44">
        <v>17.367332000000001</v>
      </c>
      <c r="W44">
        <v>42.423350999999997</v>
      </c>
      <c r="X44">
        <v>94.150716000000003</v>
      </c>
      <c r="Y44">
        <v>0</v>
      </c>
      <c r="Z44">
        <v>0</v>
      </c>
      <c r="AA44">
        <v>0</v>
      </c>
      <c r="AB44">
        <v>13.022938</v>
      </c>
      <c r="AC44">
        <v>0</v>
      </c>
      <c r="AD44">
        <v>9.0304839999999995</v>
      </c>
      <c r="AE44">
        <v>0</v>
      </c>
      <c r="AF44">
        <v>8.7544660000000007</v>
      </c>
      <c r="AG44">
        <v>43.436855000000001</v>
      </c>
      <c r="AH44">
        <v>0</v>
      </c>
      <c r="AI44">
        <v>0</v>
      </c>
      <c r="AJ44">
        <v>0</v>
      </c>
      <c r="AK44">
        <v>52.877201999999997</v>
      </c>
      <c r="AL44">
        <v>2.4474969999999998</v>
      </c>
      <c r="AM44">
        <v>0</v>
      </c>
      <c r="AN44">
        <v>0.58141900000000002</v>
      </c>
      <c r="AO44">
        <v>0</v>
      </c>
      <c r="AP44">
        <v>1.1037859999999999</v>
      </c>
      <c r="AQ44">
        <v>46.822603999999998</v>
      </c>
      <c r="AR44">
        <v>3.170909</v>
      </c>
      <c r="AS44">
        <v>5.1515779999999998</v>
      </c>
      <c r="AT44">
        <v>10.768452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75.704634999999996</v>
      </c>
      <c r="BA44">
        <f t="shared" si="1"/>
        <v>2502.7723609999998</v>
      </c>
      <c r="BD44">
        <v>5.1100000000000003</v>
      </c>
      <c r="BE44">
        <v>1.84</v>
      </c>
      <c r="BF44">
        <v>2.15</v>
      </c>
      <c r="BG44">
        <v>1.71</v>
      </c>
      <c r="BH44">
        <v>6.03</v>
      </c>
      <c r="BI44">
        <v>1.41</v>
      </c>
      <c r="BJ44">
        <v>0.84</v>
      </c>
      <c r="BK44">
        <v>1.89</v>
      </c>
      <c r="BL44">
        <v>0</v>
      </c>
      <c r="BM44">
        <v>0.16</v>
      </c>
      <c r="BN44">
        <v>2.2400000000000002</v>
      </c>
      <c r="BO44">
        <v>3.61</v>
      </c>
      <c r="BP44">
        <v>0.25</v>
      </c>
      <c r="BQ44">
        <v>1.92</v>
      </c>
      <c r="BR44">
        <v>2.1</v>
      </c>
      <c r="BS44">
        <v>1.58</v>
      </c>
      <c r="BT44">
        <v>2.1602809999999999</v>
      </c>
      <c r="BU44">
        <v>1.2848599999999999</v>
      </c>
      <c r="BV44">
        <v>2.3689550000000001</v>
      </c>
      <c r="BW44">
        <v>1.7708550000000001</v>
      </c>
      <c r="BX44">
        <v>1.875907</v>
      </c>
      <c r="BY44">
        <v>2.5697209999999999</v>
      </c>
      <c r="BZ44">
        <v>1.271156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5.0880489999999998</v>
      </c>
      <c r="CK44">
        <v>1.790638</v>
      </c>
      <c r="CL44">
        <v>1.855261</v>
      </c>
      <c r="CM44">
        <v>3.362412</v>
      </c>
      <c r="CN44">
        <v>1.6960170000000001</v>
      </c>
      <c r="CO44">
        <v>4.1115539999999999</v>
      </c>
      <c r="CP44">
        <v>3.9411849999999999</v>
      </c>
      <c r="CQ44">
        <v>3.2892429999999999</v>
      </c>
      <c r="CR44">
        <v>0.82007099999999999</v>
      </c>
      <c r="CS44">
        <v>2.6747749999999999</v>
      </c>
      <c r="CT44">
        <v>1.3212E-2</v>
      </c>
      <c r="CU44">
        <v>0</v>
      </c>
      <c r="CV44">
        <v>0</v>
      </c>
      <c r="CW44">
        <v>0.92048300000000005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75.704634999999996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656.03556400000002</v>
      </c>
      <c r="L45">
        <v>628.01696600000002</v>
      </c>
      <c r="M45">
        <v>88.961607999999998</v>
      </c>
      <c r="N45">
        <v>114.08019400000001</v>
      </c>
      <c r="O45">
        <v>119.47385</v>
      </c>
      <c r="P45">
        <v>116.036018</v>
      </c>
      <c r="Q45">
        <v>20.644033</v>
      </c>
      <c r="R45">
        <v>39.953834000000001</v>
      </c>
      <c r="S45">
        <v>24.932994000000001</v>
      </c>
      <c r="T45">
        <v>0.53614399999999995</v>
      </c>
      <c r="U45">
        <v>267.28693199999998</v>
      </c>
      <c r="V45">
        <v>17.367332000000001</v>
      </c>
      <c r="W45">
        <v>42.979225999999997</v>
      </c>
      <c r="X45">
        <v>94.150716000000003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8.7544660000000007</v>
      </c>
      <c r="AG45">
        <v>43.436855000000001</v>
      </c>
      <c r="AH45">
        <v>0</v>
      </c>
      <c r="AI45">
        <v>0</v>
      </c>
      <c r="AJ45">
        <v>0</v>
      </c>
      <c r="AK45">
        <v>52.877201999999997</v>
      </c>
      <c r="AL45">
        <v>2.4474969999999998</v>
      </c>
      <c r="AM45">
        <v>0</v>
      </c>
      <c r="AN45">
        <v>0.58141900000000002</v>
      </c>
      <c r="AO45">
        <v>0</v>
      </c>
      <c r="AP45">
        <v>1.1037859999999999</v>
      </c>
      <c r="AQ45">
        <v>31.215070000000001</v>
      </c>
      <c r="AR45">
        <v>3.170909</v>
      </c>
      <c r="AS45">
        <v>5.1515779999999998</v>
      </c>
      <c r="AT45">
        <v>10.768452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75.691423</v>
      </c>
      <c r="BA45">
        <f t="shared" si="1"/>
        <v>2465.6540680000003</v>
      </c>
      <c r="BD45">
        <v>5.1100000000000003</v>
      </c>
      <c r="BE45">
        <v>1.84</v>
      </c>
      <c r="BF45">
        <v>2.15</v>
      </c>
      <c r="BG45">
        <v>1.71</v>
      </c>
      <c r="BH45">
        <v>6.03</v>
      </c>
      <c r="BI45">
        <v>1.41</v>
      </c>
      <c r="BJ45">
        <v>0.84</v>
      </c>
      <c r="BK45">
        <v>1.89</v>
      </c>
      <c r="BL45">
        <v>0</v>
      </c>
      <c r="BM45">
        <v>0.16</v>
      </c>
      <c r="BN45">
        <v>2.2400000000000002</v>
      </c>
      <c r="BO45">
        <v>3.61</v>
      </c>
      <c r="BP45">
        <v>0.25</v>
      </c>
      <c r="BQ45">
        <v>1.92</v>
      </c>
      <c r="BR45">
        <v>2.1</v>
      </c>
      <c r="BS45">
        <v>1.58</v>
      </c>
      <c r="BT45">
        <v>2.1602809999999999</v>
      </c>
      <c r="BU45">
        <v>1.2848599999999999</v>
      </c>
      <c r="BV45">
        <v>2.3689550000000001</v>
      </c>
      <c r="BW45">
        <v>1.7708550000000001</v>
      </c>
      <c r="BX45">
        <v>1.875907</v>
      </c>
      <c r="BY45">
        <v>2.5697209999999999</v>
      </c>
      <c r="BZ45">
        <v>1.271156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5.0880489999999998</v>
      </c>
      <c r="CK45">
        <v>1.790638</v>
      </c>
      <c r="CL45">
        <v>1.855261</v>
      </c>
      <c r="CM45">
        <v>3.362412</v>
      </c>
      <c r="CN45">
        <v>1.6960170000000001</v>
      </c>
      <c r="CO45">
        <v>4.1115539999999999</v>
      </c>
      <c r="CP45">
        <v>3.9411849999999999</v>
      </c>
      <c r="CQ45">
        <v>3.2892429999999999</v>
      </c>
      <c r="CR45">
        <v>0.82007099999999999</v>
      </c>
      <c r="CS45">
        <v>2.6747749999999999</v>
      </c>
      <c r="CT45">
        <v>0</v>
      </c>
      <c r="CU45">
        <v>0</v>
      </c>
      <c r="CV45">
        <v>0</v>
      </c>
      <c r="CW45">
        <v>0.92048300000000005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75.691423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656.03556400000002</v>
      </c>
      <c r="L46">
        <v>622.27256599999998</v>
      </c>
      <c r="M46">
        <v>88.961607999999998</v>
      </c>
      <c r="N46">
        <v>114.08019400000001</v>
      </c>
      <c r="O46">
        <v>119.47385</v>
      </c>
      <c r="P46">
        <v>116.036018</v>
      </c>
      <c r="Q46">
        <v>20.644033</v>
      </c>
      <c r="R46">
        <v>39.953834000000001</v>
      </c>
      <c r="S46">
        <v>24.932994000000001</v>
      </c>
      <c r="T46">
        <v>0.53614399999999995</v>
      </c>
      <c r="U46">
        <v>267.28693199999998</v>
      </c>
      <c r="V46">
        <v>17.367332000000001</v>
      </c>
      <c r="W46">
        <v>43.004492999999997</v>
      </c>
      <c r="X46">
        <v>94.150716000000003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8.7544660000000007</v>
      </c>
      <c r="AG46">
        <v>43.436855000000001</v>
      </c>
      <c r="AH46">
        <v>0</v>
      </c>
      <c r="AI46">
        <v>0</v>
      </c>
      <c r="AJ46">
        <v>0</v>
      </c>
      <c r="AK46">
        <v>52.877201999999997</v>
      </c>
      <c r="AL46">
        <v>2.4474969999999998</v>
      </c>
      <c r="AM46">
        <v>0</v>
      </c>
      <c r="AN46">
        <v>0.58141900000000002</v>
      </c>
      <c r="AO46">
        <v>0</v>
      </c>
      <c r="AP46">
        <v>1.1037859999999999</v>
      </c>
      <c r="AQ46">
        <v>31.215070000000001</v>
      </c>
      <c r="AR46">
        <v>3.170909</v>
      </c>
      <c r="AS46">
        <v>5.1515779999999998</v>
      </c>
      <c r="AT46">
        <v>10.768452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75.691423</v>
      </c>
      <c r="BA46">
        <f t="shared" si="1"/>
        <v>2459.9349350000002</v>
      </c>
      <c r="BD46">
        <v>5.1100000000000003</v>
      </c>
      <c r="BE46">
        <v>1.84</v>
      </c>
      <c r="BF46">
        <v>2.15</v>
      </c>
      <c r="BG46">
        <v>1.71</v>
      </c>
      <c r="BH46">
        <v>6.03</v>
      </c>
      <c r="BI46">
        <v>1.41</v>
      </c>
      <c r="BJ46">
        <v>0.84</v>
      </c>
      <c r="BK46">
        <v>1.89</v>
      </c>
      <c r="BL46">
        <v>0</v>
      </c>
      <c r="BM46">
        <v>0.16</v>
      </c>
      <c r="BN46">
        <v>2.2400000000000002</v>
      </c>
      <c r="BO46">
        <v>3.61</v>
      </c>
      <c r="BP46">
        <v>0.25</v>
      </c>
      <c r="BQ46">
        <v>1.92</v>
      </c>
      <c r="BR46">
        <v>2.1</v>
      </c>
      <c r="BS46">
        <v>1.58</v>
      </c>
      <c r="BT46">
        <v>2.1602809999999999</v>
      </c>
      <c r="BU46">
        <v>1.2848599999999999</v>
      </c>
      <c r="BV46">
        <v>2.3689550000000001</v>
      </c>
      <c r="BW46">
        <v>1.7708550000000001</v>
      </c>
      <c r="BX46">
        <v>1.875907</v>
      </c>
      <c r="BY46">
        <v>2.5697209999999999</v>
      </c>
      <c r="BZ46">
        <v>1.271156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5.0880489999999998</v>
      </c>
      <c r="CK46">
        <v>1.790638</v>
      </c>
      <c r="CL46">
        <v>1.855261</v>
      </c>
      <c r="CM46">
        <v>3.362412</v>
      </c>
      <c r="CN46">
        <v>1.6960170000000001</v>
      </c>
      <c r="CO46">
        <v>4.1115539999999999</v>
      </c>
      <c r="CP46">
        <v>3.9411849999999999</v>
      </c>
      <c r="CQ46">
        <v>3.2892429999999999</v>
      </c>
      <c r="CR46">
        <v>0.82007099999999999</v>
      </c>
      <c r="CS46">
        <v>2.6747749999999999</v>
      </c>
      <c r="CT46">
        <v>0</v>
      </c>
      <c r="CU46">
        <v>0</v>
      </c>
      <c r="CV46">
        <v>0</v>
      </c>
      <c r="CW46">
        <v>0.92048300000000005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75.691423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656.03556400000002</v>
      </c>
      <c r="L47">
        <v>622.27256599999998</v>
      </c>
      <c r="M47">
        <v>88.961607999999998</v>
      </c>
      <c r="N47">
        <v>114.08019400000001</v>
      </c>
      <c r="O47">
        <v>119.47385</v>
      </c>
      <c r="P47">
        <v>116.036018</v>
      </c>
      <c r="Q47">
        <v>20.644033</v>
      </c>
      <c r="R47">
        <v>39.953834000000001</v>
      </c>
      <c r="S47">
        <v>24.932994000000001</v>
      </c>
      <c r="T47">
        <v>0.53614399999999995</v>
      </c>
      <c r="U47">
        <v>267.28693199999998</v>
      </c>
      <c r="V47">
        <v>17.367332000000001</v>
      </c>
      <c r="W47">
        <v>43.004492999999997</v>
      </c>
      <c r="X47">
        <v>94.150716000000003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8.7544660000000007</v>
      </c>
      <c r="AG47">
        <v>43.436855000000001</v>
      </c>
      <c r="AH47">
        <v>0</v>
      </c>
      <c r="AI47">
        <v>0</v>
      </c>
      <c r="AJ47">
        <v>0</v>
      </c>
      <c r="AK47">
        <v>52.877201999999997</v>
      </c>
      <c r="AL47">
        <v>2.4474969999999998</v>
      </c>
      <c r="AM47">
        <v>0</v>
      </c>
      <c r="AN47">
        <v>0.58141900000000002</v>
      </c>
      <c r="AO47">
        <v>0</v>
      </c>
      <c r="AP47">
        <v>1.1037859999999999</v>
      </c>
      <c r="AQ47">
        <v>15.607535</v>
      </c>
      <c r="AR47">
        <v>3.170909</v>
      </c>
      <c r="AS47">
        <v>5.1515779999999998</v>
      </c>
      <c r="AT47">
        <v>10.768452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75.691423</v>
      </c>
      <c r="BA47">
        <f t="shared" si="1"/>
        <v>2444.3274000000001</v>
      </c>
      <c r="BD47">
        <v>5.1100000000000003</v>
      </c>
      <c r="BE47">
        <v>1.84</v>
      </c>
      <c r="BF47">
        <v>2.15</v>
      </c>
      <c r="BG47">
        <v>1.71</v>
      </c>
      <c r="BH47">
        <v>6.03</v>
      </c>
      <c r="BI47">
        <v>1.41</v>
      </c>
      <c r="BJ47">
        <v>0.84</v>
      </c>
      <c r="BK47">
        <v>1.89</v>
      </c>
      <c r="BL47">
        <v>0</v>
      </c>
      <c r="BM47">
        <v>0.16</v>
      </c>
      <c r="BN47">
        <v>2.2400000000000002</v>
      </c>
      <c r="BO47">
        <v>3.61</v>
      </c>
      <c r="BP47">
        <v>0.25</v>
      </c>
      <c r="BQ47">
        <v>1.92</v>
      </c>
      <c r="BR47">
        <v>2.1</v>
      </c>
      <c r="BS47">
        <v>1.58</v>
      </c>
      <c r="BT47">
        <v>2.1602809999999999</v>
      </c>
      <c r="BU47">
        <v>1.2848599999999999</v>
      </c>
      <c r="BV47">
        <v>2.3689550000000001</v>
      </c>
      <c r="BW47">
        <v>1.7708550000000001</v>
      </c>
      <c r="BX47">
        <v>1.875907</v>
      </c>
      <c r="BY47">
        <v>2.5697209999999999</v>
      </c>
      <c r="BZ47">
        <v>1.271156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5.0880489999999998</v>
      </c>
      <c r="CK47">
        <v>1.790638</v>
      </c>
      <c r="CL47">
        <v>1.855261</v>
      </c>
      <c r="CM47">
        <v>3.362412</v>
      </c>
      <c r="CN47">
        <v>1.6960170000000001</v>
      </c>
      <c r="CO47">
        <v>4.1115539999999999</v>
      </c>
      <c r="CP47">
        <v>3.9411849999999999</v>
      </c>
      <c r="CQ47">
        <v>3.2892429999999999</v>
      </c>
      <c r="CR47">
        <v>0.82007099999999999</v>
      </c>
      <c r="CS47">
        <v>2.6747749999999999</v>
      </c>
      <c r="CT47">
        <v>0</v>
      </c>
      <c r="CU47">
        <v>0</v>
      </c>
      <c r="CV47">
        <v>0</v>
      </c>
      <c r="CW47">
        <v>0.92048300000000005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75.691423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656.03556400000002</v>
      </c>
      <c r="L48">
        <v>622.27256599999998</v>
      </c>
      <c r="M48">
        <v>88.961607999999998</v>
      </c>
      <c r="N48">
        <v>114.08019400000001</v>
      </c>
      <c r="O48">
        <v>119.47385</v>
      </c>
      <c r="P48">
        <v>116.036018</v>
      </c>
      <c r="Q48">
        <v>20.644033</v>
      </c>
      <c r="R48">
        <v>39.953834000000001</v>
      </c>
      <c r="S48">
        <v>24.932994000000001</v>
      </c>
      <c r="T48">
        <v>0.53614399999999995</v>
      </c>
      <c r="U48">
        <v>267.28693199999998</v>
      </c>
      <c r="V48">
        <v>17.367332000000001</v>
      </c>
      <c r="W48">
        <v>43.004492999999997</v>
      </c>
      <c r="X48">
        <v>94.150716000000003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8.7544660000000007</v>
      </c>
      <c r="AG48">
        <v>43.436855000000001</v>
      </c>
      <c r="AH48">
        <v>0</v>
      </c>
      <c r="AI48">
        <v>0</v>
      </c>
      <c r="AJ48">
        <v>0</v>
      </c>
      <c r="AK48">
        <v>52.877201999999997</v>
      </c>
      <c r="AL48">
        <v>2.4474969999999998</v>
      </c>
      <c r="AM48">
        <v>0</v>
      </c>
      <c r="AN48">
        <v>0.58141900000000002</v>
      </c>
      <c r="AO48">
        <v>0</v>
      </c>
      <c r="AP48">
        <v>1.1037859999999999</v>
      </c>
      <c r="AQ48">
        <v>0</v>
      </c>
      <c r="AR48">
        <v>3.170909</v>
      </c>
      <c r="AS48">
        <v>5.1515779999999998</v>
      </c>
      <c r="AT48">
        <v>10.768452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75.691423</v>
      </c>
      <c r="BA48">
        <f t="shared" si="1"/>
        <v>2428.719865</v>
      </c>
      <c r="BD48">
        <v>5.1100000000000003</v>
      </c>
      <c r="BE48">
        <v>1.84</v>
      </c>
      <c r="BF48">
        <v>2.15</v>
      </c>
      <c r="BG48">
        <v>1.71</v>
      </c>
      <c r="BH48">
        <v>6.03</v>
      </c>
      <c r="BI48">
        <v>1.41</v>
      </c>
      <c r="BJ48">
        <v>0.84</v>
      </c>
      <c r="BK48">
        <v>1.89</v>
      </c>
      <c r="BL48">
        <v>0</v>
      </c>
      <c r="BM48">
        <v>0.16</v>
      </c>
      <c r="BN48">
        <v>2.2400000000000002</v>
      </c>
      <c r="BO48">
        <v>3.61</v>
      </c>
      <c r="BP48">
        <v>0.25</v>
      </c>
      <c r="BQ48">
        <v>1.92</v>
      </c>
      <c r="BR48">
        <v>2.1</v>
      </c>
      <c r="BS48">
        <v>1.58</v>
      </c>
      <c r="BT48">
        <v>2.1602809999999999</v>
      </c>
      <c r="BU48">
        <v>1.2848599999999999</v>
      </c>
      <c r="BV48">
        <v>2.3689550000000001</v>
      </c>
      <c r="BW48">
        <v>1.7708550000000001</v>
      </c>
      <c r="BX48">
        <v>1.875907</v>
      </c>
      <c r="BY48">
        <v>2.5697209999999999</v>
      </c>
      <c r="BZ48">
        <v>1.271156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5.0880489999999998</v>
      </c>
      <c r="CK48">
        <v>1.790638</v>
      </c>
      <c r="CL48">
        <v>1.855261</v>
      </c>
      <c r="CM48">
        <v>3.362412</v>
      </c>
      <c r="CN48">
        <v>1.6960170000000001</v>
      </c>
      <c r="CO48">
        <v>4.1115539999999999</v>
      </c>
      <c r="CP48">
        <v>3.9411849999999999</v>
      </c>
      <c r="CQ48">
        <v>3.2892429999999999</v>
      </c>
      <c r="CR48">
        <v>0.82007099999999999</v>
      </c>
      <c r="CS48">
        <v>2.6747749999999999</v>
      </c>
      <c r="CT48">
        <v>0</v>
      </c>
      <c r="CU48">
        <v>0</v>
      </c>
      <c r="CV48">
        <v>0</v>
      </c>
      <c r="CW48">
        <v>0.92048300000000005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75.691423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656.03556400000002</v>
      </c>
      <c r="L49">
        <v>628.43684599999995</v>
      </c>
      <c r="M49">
        <v>88.961607999999998</v>
      </c>
      <c r="N49">
        <v>114.08019400000001</v>
      </c>
      <c r="O49">
        <v>119.47385</v>
      </c>
      <c r="P49">
        <v>120.05795999999999</v>
      </c>
      <c r="Q49">
        <v>20.644033</v>
      </c>
      <c r="R49">
        <v>39.953834000000001</v>
      </c>
      <c r="S49">
        <v>24.932994000000001</v>
      </c>
      <c r="T49">
        <v>0.53614399999999995</v>
      </c>
      <c r="U49">
        <v>267.28693199999998</v>
      </c>
      <c r="V49">
        <v>17.367332000000001</v>
      </c>
      <c r="W49">
        <v>42.423350999999997</v>
      </c>
      <c r="X49">
        <v>94.150716000000003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8.7544660000000007</v>
      </c>
      <c r="AG49">
        <v>43.436855000000001</v>
      </c>
      <c r="AH49">
        <v>0</v>
      </c>
      <c r="AI49">
        <v>0</v>
      </c>
      <c r="AJ49">
        <v>0</v>
      </c>
      <c r="AK49">
        <v>52.877201999999997</v>
      </c>
      <c r="AL49">
        <v>2.4474969999999998</v>
      </c>
      <c r="AM49">
        <v>0</v>
      </c>
      <c r="AN49">
        <v>0.60017500000000001</v>
      </c>
      <c r="AO49">
        <v>0</v>
      </c>
      <c r="AP49">
        <v>1.1037859999999999</v>
      </c>
      <c r="AQ49">
        <v>0</v>
      </c>
      <c r="AR49">
        <v>3.170909</v>
      </c>
      <c r="AS49">
        <v>5.1515779999999998</v>
      </c>
      <c r="AT49">
        <v>10.768452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75.691423</v>
      </c>
      <c r="BA49">
        <f t="shared" si="1"/>
        <v>2438.3437010000002</v>
      </c>
      <c r="BD49">
        <v>5.1100000000000003</v>
      </c>
      <c r="BE49">
        <v>1.84</v>
      </c>
      <c r="BF49">
        <v>2.15</v>
      </c>
      <c r="BG49">
        <v>1.71</v>
      </c>
      <c r="BH49">
        <v>6.03</v>
      </c>
      <c r="BI49">
        <v>1.41</v>
      </c>
      <c r="BJ49">
        <v>0.84</v>
      </c>
      <c r="BK49">
        <v>1.89</v>
      </c>
      <c r="BL49">
        <v>0</v>
      </c>
      <c r="BM49">
        <v>0.16</v>
      </c>
      <c r="BN49">
        <v>2.2400000000000002</v>
      </c>
      <c r="BO49">
        <v>3.61</v>
      </c>
      <c r="BP49">
        <v>0.25</v>
      </c>
      <c r="BQ49">
        <v>1.92</v>
      </c>
      <c r="BR49">
        <v>2.1</v>
      </c>
      <c r="BS49">
        <v>1.58</v>
      </c>
      <c r="BT49">
        <v>2.1602809999999999</v>
      </c>
      <c r="BU49">
        <v>1.2848599999999999</v>
      </c>
      <c r="BV49">
        <v>2.3689550000000001</v>
      </c>
      <c r="BW49">
        <v>1.7708550000000001</v>
      </c>
      <c r="BX49">
        <v>1.875907</v>
      </c>
      <c r="BY49">
        <v>2.5697209999999999</v>
      </c>
      <c r="BZ49">
        <v>1.271156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5.0880489999999998</v>
      </c>
      <c r="CK49">
        <v>1.790638</v>
      </c>
      <c r="CL49">
        <v>1.855261</v>
      </c>
      <c r="CM49">
        <v>3.362412</v>
      </c>
      <c r="CN49">
        <v>1.6960170000000001</v>
      </c>
      <c r="CO49">
        <v>4.1115539999999999</v>
      </c>
      <c r="CP49">
        <v>3.9411849999999999</v>
      </c>
      <c r="CQ49">
        <v>3.2892429999999999</v>
      </c>
      <c r="CR49">
        <v>0.82007099999999999</v>
      </c>
      <c r="CS49">
        <v>2.6747749999999999</v>
      </c>
      <c r="CT49">
        <v>0</v>
      </c>
      <c r="CU49">
        <v>0</v>
      </c>
      <c r="CV49">
        <v>0</v>
      </c>
      <c r="CW49">
        <v>0.92048300000000005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75.691423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656.03556400000002</v>
      </c>
      <c r="L50">
        <v>628.43726400000003</v>
      </c>
      <c r="M50">
        <v>88.961607999999998</v>
      </c>
      <c r="N50">
        <v>114.08019400000001</v>
      </c>
      <c r="O50">
        <v>119.47385</v>
      </c>
      <c r="P50">
        <v>120.05795999999999</v>
      </c>
      <c r="Q50">
        <v>20.644033</v>
      </c>
      <c r="R50">
        <v>39.953834000000001</v>
      </c>
      <c r="S50">
        <v>24.932994000000001</v>
      </c>
      <c r="T50">
        <v>0.53614399999999995</v>
      </c>
      <c r="U50">
        <v>267.28693199999998</v>
      </c>
      <c r="V50">
        <v>17.367332000000001</v>
      </c>
      <c r="W50">
        <v>42.423350999999997</v>
      </c>
      <c r="X50">
        <v>94.150716000000003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8.7544660000000007</v>
      </c>
      <c r="AG50">
        <v>43.436855000000001</v>
      </c>
      <c r="AH50">
        <v>0</v>
      </c>
      <c r="AI50">
        <v>0</v>
      </c>
      <c r="AJ50">
        <v>0</v>
      </c>
      <c r="AK50">
        <v>52.877201999999997</v>
      </c>
      <c r="AL50">
        <v>2.4474969999999998</v>
      </c>
      <c r="AM50">
        <v>0</v>
      </c>
      <c r="AN50">
        <v>0.60017500000000001</v>
      </c>
      <c r="AO50">
        <v>0</v>
      </c>
      <c r="AP50">
        <v>1.1037859999999999</v>
      </c>
      <c r="AQ50">
        <v>0</v>
      </c>
      <c r="AR50">
        <v>3.170909</v>
      </c>
      <c r="AS50">
        <v>5.1515779999999998</v>
      </c>
      <c r="AT50">
        <v>10.768452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75.691423</v>
      </c>
      <c r="BA50">
        <f t="shared" si="1"/>
        <v>2438.3441189999999</v>
      </c>
      <c r="BD50">
        <v>5.1100000000000003</v>
      </c>
      <c r="BE50">
        <v>1.84</v>
      </c>
      <c r="BF50">
        <v>2.15</v>
      </c>
      <c r="BG50">
        <v>1.71</v>
      </c>
      <c r="BH50">
        <v>6.03</v>
      </c>
      <c r="BI50">
        <v>1.41</v>
      </c>
      <c r="BJ50">
        <v>0.84</v>
      </c>
      <c r="BK50">
        <v>1.89</v>
      </c>
      <c r="BL50">
        <v>0</v>
      </c>
      <c r="BM50">
        <v>0.16</v>
      </c>
      <c r="BN50">
        <v>2.2400000000000002</v>
      </c>
      <c r="BO50">
        <v>3.61</v>
      </c>
      <c r="BP50">
        <v>0.25</v>
      </c>
      <c r="BQ50">
        <v>1.92</v>
      </c>
      <c r="BR50">
        <v>2.1</v>
      </c>
      <c r="BS50">
        <v>1.58</v>
      </c>
      <c r="BT50">
        <v>2.1602809999999999</v>
      </c>
      <c r="BU50">
        <v>1.2848599999999999</v>
      </c>
      <c r="BV50">
        <v>2.3689550000000001</v>
      </c>
      <c r="BW50">
        <v>1.7708550000000001</v>
      </c>
      <c r="BX50">
        <v>1.875907</v>
      </c>
      <c r="BY50">
        <v>2.5697209999999999</v>
      </c>
      <c r="BZ50">
        <v>1.271156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5.0880489999999998</v>
      </c>
      <c r="CK50">
        <v>1.790638</v>
      </c>
      <c r="CL50">
        <v>1.855261</v>
      </c>
      <c r="CM50">
        <v>3.362412</v>
      </c>
      <c r="CN50">
        <v>1.6960170000000001</v>
      </c>
      <c r="CO50">
        <v>4.1115539999999999</v>
      </c>
      <c r="CP50">
        <v>3.9411849999999999</v>
      </c>
      <c r="CQ50">
        <v>3.2892429999999999</v>
      </c>
      <c r="CR50">
        <v>0.82007099999999999</v>
      </c>
      <c r="CS50">
        <v>2.6747749999999999</v>
      </c>
      <c r="CT50">
        <v>0</v>
      </c>
      <c r="CU50">
        <v>0</v>
      </c>
      <c r="CV50">
        <v>0</v>
      </c>
      <c r="CW50">
        <v>0.92048300000000005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75.691423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656.03556400000002</v>
      </c>
      <c r="L51">
        <v>628.43726400000003</v>
      </c>
      <c r="M51">
        <v>88.961607999999998</v>
      </c>
      <c r="N51">
        <v>114.08019400000001</v>
      </c>
      <c r="O51">
        <v>119.47385</v>
      </c>
      <c r="P51">
        <v>120.05795999999999</v>
      </c>
      <c r="Q51">
        <v>20.644033</v>
      </c>
      <c r="R51">
        <v>39.953834000000001</v>
      </c>
      <c r="S51">
        <v>24.932994000000001</v>
      </c>
      <c r="T51">
        <v>0.53614399999999995</v>
      </c>
      <c r="U51">
        <v>267.28693199999998</v>
      </c>
      <c r="V51">
        <v>17.367332000000001</v>
      </c>
      <c r="W51">
        <v>42.979225999999997</v>
      </c>
      <c r="X51">
        <v>94.150716000000003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8.7544660000000007</v>
      </c>
      <c r="AG51">
        <v>43.436855000000001</v>
      </c>
      <c r="AH51">
        <v>0</v>
      </c>
      <c r="AI51">
        <v>0</v>
      </c>
      <c r="AJ51">
        <v>0</v>
      </c>
      <c r="AK51">
        <v>52.877201999999997</v>
      </c>
      <c r="AL51">
        <v>2.4474969999999998</v>
      </c>
      <c r="AM51">
        <v>0</v>
      </c>
      <c r="AN51">
        <v>0.60017500000000001</v>
      </c>
      <c r="AO51">
        <v>0</v>
      </c>
      <c r="AP51">
        <v>1.1037859999999999</v>
      </c>
      <c r="AQ51">
        <v>0</v>
      </c>
      <c r="AR51">
        <v>3.170909</v>
      </c>
      <c r="AS51">
        <v>5.1515779999999998</v>
      </c>
      <c r="AT51">
        <v>10.768452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75.591422999999992</v>
      </c>
      <c r="BA51">
        <f t="shared" si="1"/>
        <v>2438.7999939999995</v>
      </c>
      <c r="BD51">
        <v>5.1100000000000003</v>
      </c>
      <c r="BE51">
        <v>1.84</v>
      </c>
      <c r="BF51">
        <v>2.15</v>
      </c>
      <c r="BG51">
        <v>1.71</v>
      </c>
      <c r="BH51">
        <v>6.03</v>
      </c>
      <c r="BI51">
        <v>1.31</v>
      </c>
      <c r="BJ51">
        <v>0.84</v>
      </c>
      <c r="BK51">
        <v>1.89</v>
      </c>
      <c r="BL51">
        <v>0</v>
      </c>
      <c r="BM51">
        <v>0.16</v>
      </c>
      <c r="BN51">
        <v>2.2400000000000002</v>
      </c>
      <c r="BO51">
        <v>3.61</v>
      </c>
      <c r="BP51">
        <v>0.25</v>
      </c>
      <c r="BQ51">
        <v>1.92</v>
      </c>
      <c r="BR51">
        <v>2.1</v>
      </c>
      <c r="BS51">
        <v>1.58</v>
      </c>
      <c r="BT51">
        <v>2.1602809999999999</v>
      </c>
      <c r="BU51">
        <v>1.2848599999999999</v>
      </c>
      <c r="BV51">
        <v>2.3689550000000001</v>
      </c>
      <c r="BW51">
        <v>1.7708550000000001</v>
      </c>
      <c r="BX51">
        <v>1.875907</v>
      </c>
      <c r="BY51">
        <v>2.5697209999999999</v>
      </c>
      <c r="BZ51">
        <v>1.271156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5.0880489999999998</v>
      </c>
      <c r="CK51">
        <v>1.790638</v>
      </c>
      <c r="CL51">
        <v>1.855261</v>
      </c>
      <c r="CM51">
        <v>3.362412</v>
      </c>
      <c r="CN51">
        <v>1.6960170000000001</v>
      </c>
      <c r="CO51">
        <v>4.1115539999999999</v>
      </c>
      <c r="CP51">
        <v>3.9411849999999999</v>
      </c>
      <c r="CQ51">
        <v>3.2892429999999999</v>
      </c>
      <c r="CR51">
        <v>0.82007099999999999</v>
      </c>
      <c r="CS51">
        <v>2.6747749999999999</v>
      </c>
      <c r="CT51">
        <v>0</v>
      </c>
      <c r="CU51">
        <v>0</v>
      </c>
      <c r="CV51">
        <v>0</v>
      </c>
      <c r="CW51">
        <v>0.92048300000000005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75.591422999999992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656.03556400000002</v>
      </c>
      <c r="L52">
        <v>628.43726400000003</v>
      </c>
      <c r="M52">
        <v>88.961607999999998</v>
      </c>
      <c r="N52">
        <v>114.08019400000001</v>
      </c>
      <c r="O52">
        <v>119.47385</v>
      </c>
      <c r="P52">
        <v>120.05795999999999</v>
      </c>
      <c r="Q52">
        <v>20.644033</v>
      </c>
      <c r="R52">
        <v>39.953834000000001</v>
      </c>
      <c r="S52">
        <v>24.932994000000001</v>
      </c>
      <c r="T52">
        <v>0.53614399999999995</v>
      </c>
      <c r="U52">
        <v>267.28693199999998</v>
      </c>
      <c r="V52">
        <v>17.367332000000001</v>
      </c>
      <c r="W52">
        <v>43.004492999999997</v>
      </c>
      <c r="X52">
        <v>94.150716000000003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8.7544660000000007</v>
      </c>
      <c r="AG52">
        <v>43.436855000000001</v>
      </c>
      <c r="AH52">
        <v>0</v>
      </c>
      <c r="AI52">
        <v>0</v>
      </c>
      <c r="AJ52">
        <v>0</v>
      </c>
      <c r="AK52">
        <v>52.877201999999997</v>
      </c>
      <c r="AL52">
        <v>2.4474969999999998</v>
      </c>
      <c r="AM52">
        <v>0</v>
      </c>
      <c r="AN52">
        <v>0.60017500000000001</v>
      </c>
      <c r="AO52">
        <v>0</v>
      </c>
      <c r="AP52">
        <v>1.1037859999999999</v>
      </c>
      <c r="AQ52">
        <v>0</v>
      </c>
      <c r="AR52">
        <v>3.170909</v>
      </c>
      <c r="AS52">
        <v>5.1515779999999998</v>
      </c>
      <c r="AT52">
        <v>10.768452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75.591422999999992</v>
      </c>
      <c r="BA52">
        <f t="shared" si="1"/>
        <v>2438.8252609999995</v>
      </c>
      <c r="BD52">
        <v>5.1100000000000003</v>
      </c>
      <c r="BE52">
        <v>1.84</v>
      </c>
      <c r="BF52">
        <v>2.15</v>
      </c>
      <c r="BG52">
        <v>1.71</v>
      </c>
      <c r="BH52">
        <v>6.03</v>
      </c>
      <c r="BI52">
        <v>1.31</v>
      </c>
      <c r="BJ52">
        <v>0.84</v>
      </c>
      <c r="BK52">
        <v>1.89</v>
      </c>
      <c r="BL52">
        <v>0</v>
      </c>
      <c r="BM52">
        <v>0.16</v>
      </c>
      <c r="BN52">
        <v>2.2400000000000002</v>
      </c>
      <c r="BO52">
        <v>3.61</v>
      </c>
      <c r="BP52">
        <v>0.25</v>
      </c>
      <c r="BQ52">
        <v>1.92</v>
      </c>
      <c r="BR52">
        <v>2.1</v>
      </c>
      <c r="BS52">
        <v>1.58</v>
      </c>
      <c r="BT52">
        <v>2.1602809999999999</v>
      </c>
      <c r="BU52">
        <v>1.2848599999999999</v>
      </c>
      <c r="BV52">
        <v>2.3689550000000001</v>
      </c>
      <c r="BW52">
        <v>1.7708550000000001</v>
      </c>
      <c r="BX52">
        <v>1.875907</v>
      </c>
      <c r="BY52">
        <v>2.5697209999999999</v>
      </c>
      <c r="BZ52">
        <v>1.271156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5.0880489999999998</v>
      </c>
      <c r="CK52">
        <v>1.790638</v>
      </c>
      <c r="CL52">
        <v>1.855261</v>
      </c>
      <c r="CM52">
        <v>3.362412</v>
      </c>
      <c r="CN52">
        <v>1.6960170000000001</v>
      </c>
      <c r="CO52">
        <v>4.1115539999999999</v>
      </c>
      <c r="CP52">
        <v>3.9411849999999999</v>
      </c>
      <c r="CQ52">
        <v>3.2892429999999999</v>
      </c>
      <c r="CR52">
        <v>0.82007099999999999</v>
      </c>
      <c r="CS52">
        <v>2.6747749999999999</v>
      </c>
      <c r="CT52">
        <v>0</v>
      </c>
      <c r="CU52">
        <v>0</v>
      </c>
      <c r="CV52">
        <v>0</v>
      </c>
      <c r="CW52">
        <v>0.92048300000000005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75.591422999999992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656.03556400000002</v>
      </c>
      <c r="L53">
        <v>628.43726400000003</v>
      </c>
      <c r="M53">
        <v>88.961607999999998</v>
      </c>
      <c r="N53">
        <v>114.08019400000001</v>
      </c>
      <c r="O53">
        <v>119.47385</v>
      </c>
      <c r="P53">
        <v>120.05795999999999</v>
      </c>
      <c r="Q53">
        <v>20.644033</v>
      </c>
      <c r="R53">
        <v>39.953834000000001</v>
      </c>
      <c r="S53">
        <v>24.932994000000001</v>
      </c>
      <c r="T53">
        <v>0.53614399999999995</v>
      </c>
      <c r="U53">
        <v>267.28693199999998</v>
      </c>
      <c r="V53">
        <v>17.367332000000001</v>
      </c>
      <c r="W53">
        <v>43.004492999999997</v>
      </c>
      <c r="X53">
        <v>94.150716000000003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8.7544660000000007</v>
      </c>
      <c r="AG53">
        <v>43.436855000000001</v>
      </c>
      <c r="AH53">
        <v>0</v>
      </c>
      <c r="AI53">
        <v>0</v>
      </c>
      <c r="AJ53">
        <v>0</v>
      </c>
      <c r="AK53">
        <v>52.877201999999997</v>
      </c>
      <c r="AL53">
        <v>2.4474969999999998</v>
      </c>
      <c r="AM53">
        <v>0</v>
      </c>
      <c r="AN53">
        <v>0.60017500000000001</v>
      </c>
      <c r="AO53">
        <v>0</v>
      </c>
      <c r="AP53">
        <v>1.1037859999999999</v>
      </c>
      <c r="AQ53">
        <v>0</v>
      </c>
      <c r="AR53">
        <v>3.170909</v>
      </c>
      <c r="AS53">
        <v>5.1515779999999998</v>
      </c>
      <c r="AT53">
        <v>10.768452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75.56745699999999</v>
      </c>
      <c r="BA53">
        <f t="shared" si="1"/>
        <v>2438.8012949999998</v>
      </c>
      <c r="BD53">
        <v>5.1100000000000003</v>
      </c>
      <c r="BE53">
        <v>1.84</v>
      </c>
      <c r="BF53">
        <v>2.15</v>
      </c>
      <c r="BG53">
        <v>1.71</v>
      </c>
      <c r="BH53">
        <v>6.03</v>
      </c>
      <c r="BI53">
        <v>1.31</v>
      </c>
      <c r="BJ53">
        <v>0.84</v>
      </c>
      <c r="BK53">
        <v>1.89</v>
      </c>
      <c r="BL53">
        <v>0</v>
      </c>
      <c r="BM53">
        <v>0.16</v>
      </c>
      <c r="BN53">
        <v>2.2400000000000002</v>
      </c>
      <c r="BO53">
        <v>3.61</v>
      </c>
      <c r="BP53">
        <v>0.25</v>
      </c>
      <c r="BQ53">
        <v>1.92</v>
      </c>
      <c r="BR53">
        <v>2.1</v>
      </c>
      <c r="BS53">
        <v>1.58</v>
      </c>
      <c r="BT53">
        <v>2.1602809999999999</v>
      </c>
      <c r="BU53">
        <v>1.2848599999999999</v>
      </c>
      <c r="BV53">
        <v>2.344989</v>
      </c>
      <c r="BW53">
        <v>1.7708550000000001</v>
      </c>
      <c r="BX53">
        <v>1.875907</v>
      </c>
      <c r="BY53">
        <v>2.5697209999999999</v>
      </c>
      <c r="BZ53">
        <v>1.271156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5.0880489999999998</v>
      </c>
      <c r="CK53">
        <v>1.790638</v>
      </c>
      <c r="CL53">
        <v>1.855261</v>
      </c>
      <c r="CM53">
        <v>3.362412</v>
      </c>
      <c r="CN53">
        <v>1.6960170000000001</v>
      </c>
      <c r="CO53">
        <v>4.1115539999999999</v>
      </c>
      <c r="CP53">
        <v>3.9411849999999999</v>
      </c>
      <c r="CQ53">
        <v>3.2892429999999999</v>
      </c>
      <c r="CR53">
        <v>0.82007099999999999</v>
      </c>
      <c r="CS53">
        <v>2.6747749999999999</v>
      </c>
      <c r="CT53">
        <v>0</v>
      </c>
      <c r="CU53">
        <v>0</v>
      </c>
      <c r="CV53">
        <v>0</v>
      </c>
      <c r="CW53">
        <v>0.92048300000000005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75.56745699999999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656.03556400000002</v>
      </c>
      <c r="L54">
        <v>628.43726400000003</v>
      </c>
      <c r="M54">
        <v>88.961607999999998</v>
      </c>
      <c r="N54">
        <v>114.08019400000001</v>
      </c>
      <c r="O54">
        <v>119.47385</v>
      </c>
      <c r="P54">
        <v>120.05795999999999</v>
      </c>
      <c r="Q54">
        <v>20.644033</v>
      </c>
      <c r="R54">
        <v>39.953834000000001</v>
      </c>
      <c r="S54">
        <v>24.932994000000001</v>
      </c>
      <c r="T54">
        <v>0.53614399999999995</v>
      </c>
      <c r="U54">
        <v>267.28693199999998</v>
      </c>
      <c r="V54">
        <v>17.367332000000001</v>
      </c>
      <c r="W54">
        <v>43.004492999999997</v>
      </c>
      <c r="X54">
        <v>94.150716000000003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8.7544660000000007</v>
      </c>
      <c r="AG54">
        <v>43.436855000000001</v>
      </c>
      <c r="AH54">
        <v>0</v>
      </c>
      <c r="AI54">
        <v>0</v>
      </c>
      <c r="AJ54">
        <v>0</v>
      </c>
      <c r="AK54">
        <v>52.877201999999997</v>
      </c>
      <c r="AL54">
        <v>2.4474969999999998</v>
      </c>
      <c r="AM54">
        <v>0</v>
      </c>
      <c r="AN54">
        <v>0.60017500000000001</v>
      </c>
      <c r="AO54">
        <v>0</v>
      </c>
      <c r="AP54">
        <v>1.1037859999999999</v>
      </c>
      <c r="AQ54">
        <v>0</v>
      </c>
      <c r="AR54">
        <v>3.170909</v>
      </c>
      <c r="AS54">
        <v>5.1515779999999998</v>
      </c>
      <c r="AT54">
        <v>10.768452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75.507456999999988</v>
      </c>
      <c r="BA54">
        <f t="shared" si="1"/>
        <v>2438.7412949999998</v>
      </c>
      <c r="BD54">
        <v>5.1100000000000003</v>
      </c>
      <c r="BE54">
        <v>1.84</v>
      </c>
      <c r="BF54">
        <v>2.15</v>
      </c>
      <c r="BG54">
        <v>1.71</v>
      </c>
      <c r="BH54">
        <v>6.03</v>
      </c>
      <c r="BI54">
        <v>1.27</v>
      </c>
      <c r="BJ54">
        <v>0.82</v>
      </c>
      <c r="BK54">
        <v>1.89</v>
      </c>
      <c r="BL54">
        <v>0</v>
      </c>
      <c r="BM54">
        <v>0.16</v>
      </c>
      <c r="BN54">
        <v>2.2400000000000002</v>
      </c>
      <c r="BO54">
        <v>3.61</v>
      </c>
      <c r="BP54">
        <v>0.25</v>
      </c>
      <c r="BQ54">
        <v>1.92</v>
      </c>
      <c r="BR54">
        <v>2.1</v>
      </c>
      <c r="BS54">
        <v>1.58</v>
      </c>
      <c r="BT54">
        <v>2.1602809999999999</v>
      </c>
      <c r="BU54">
        <v>1.2848599999999999</v>
      </c>
      <c r="BV54">
        <v>2.344989</v>
      </c>
      <c r="BW54">
        <v>1.7708550000000001</v>
      </c>
      <c r="BX54">
        <v>1.875907</v>
      </c>
      <c r="BY54">
        <v>2.5697209999999999</v>
      </c>
      <c r="BZ54">
        <v>1.271156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5.0880489999999998</v>
      </c>
      <c r="CK54">
        <v>1.790638</v>
      </c>
      <c r="CL54">
        <v>1.855261</v>
      </c>
      <c r="CM54">
        <v>3.362412</v>
      </c>
      <c r="CN54">
        <v>1.6960170000000001</v>
      </c>
      <c r="CO54">
        <v>4.1115539999999999</v>
      </c>
      <c r="CP54">
        <v>3.9411849999999999</v>
      </c>
      <c r="CQ54">
        <v>3.2892429999999999</v>
      </c>
      <c r="CR54">
        <v>0.82007099999999999</v>
      </c>
      <c r="CS54">
        <v>2.6747749999999999</v>
      </c>
      <c r="CT54">
        <v>0</v>
      </c>
      <c r="CU54">
        <v>0</v>
      </c>
      <c r="CV54">
        <v>0</v>
      </c>
      <c r="CW54">
        <v>0.92048300000000005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75.507456999999988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656.03556400000002</v>
      </c>
      <c r="L55">
        <v>628.43726400000003</v>
      </c>
      <c r="M55">
        <v>88.961607999999998</v>
      </c>
      <c r="N55">
        <v>114.08019400000001</v>
      </c>
      <c r="O55">
        <v>119.47385</v>
      </c>
      <c r="P55">
        <v>120.05795999999999</v>
      </c>
      <c r="Q55">
        <v>20.644033</v>
      </c>
      <c r="R55">
        <v>39.953834000000001</v>
      </c>
      <c r="S55">
        <v>24.932994000000001</v>
      </c>
      <c r="T55">
        <v>0.53614399999999995</v>
      </c>
      <c r="U55">
        <v>267.28693199999998</v>
      </c>
      <c r="V55">
        <v>17.367332000000001</v>
      </c>
      <c r="W55">
        <v>43.004492999999997</v>
      </c>
      <c r="X55">
        <v>94.150716000000003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8.7544660000000007</v>
      </c>
      <c r="AG55">
        <v>43.436855000000001</v>
      </c>
      <c r="AH55">
        <v>0</v>
      </c>
      <c r="AI55">
        <v>0</v>
      </c>
      <c r="AJ55">
        <v>0</v>
      </c>
      <c r="AK55">
        <v>52.877201999999997</v>
      </c>
      <c r="AL55">
        <v>2.4474969999999998</v>
      </c>
      <c r="AM55">
        <v>0</v>
      </c>
      <c r="AN55">
        <v>0.60017500000000001</v>
      </c>
      <c r="AO55">
        <v>0</v>
      </c>
      <c r="AP55">
        <v>0.49057200000000001</v>
      </c>
      <c r="AQ55">
        <v>0</v>
      </c>
      <c r="AR55">
        <v>3.170909</v>
      </c>
      <c r="AS55">
        <v>5.1515779999999998</v>
      </c>
      <c r="AT55">
        <v>10.768452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75.707037999999997</v>
      </c>
      <c r="BA55">
        <f t="shared" si="1"/>
        <v>2438.3276619999997</v>
      </c>
      <c r="BD55">
        <v>5.1100000000000003</v>
      </c>
      <c r="BE55">
        <v>1.84</v>
      </c>
      <c r="BF55">
        <v>2.15</v>
      </c>
      <c r="BG55">
        <v>1.71</v>
      </c>
      <c r="BH55">
        <v>6.03</v>
      </c>
      <c r="BI55">
        <v>1.27</v>
      </c>
      <c r="BJ55">
        <v>0.82</v>
      </c>
      <c r="BK55">
        <v>1.89</v>
      </c>
      <c r="BL55">
        <v>0</v>
      </c>
      <c r="BM55">
        <v>0.16</v>
      </c>
      <c r="BN55">
        <v>2.2400000000000002</v>
      </c>
      <c r="BO55">
        <v>3.61</v>
      </c>
      <c r="BP55">
        <v>0.25</v>
      </c>
      <c r="BQ55">
        <v>1.92</v>
      </c>
      <c r="BR55">
        <v>2.1</v>
      </c>
      <c r="BS55">
        <v>1.58</v>
      </c>
      <c r="BT55">
        <v>2.3598620000000001</v>
      </c>
      <c r="BU55">
        <v>1.2848599999999999</v>
      </c>
      <c r="BV55">
        <v>2.344989</v>
      </c>
      <c r="BW55">
        <v>1.7708550000000001</v>
      </c>
      <c r="BX55">
        <v>1.875907</v>
      </c>
      <c r="BY55">
        <v>2.5697209999999999</v>
      </c>
      <c r="BZ55">
        <v>1.271156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5.0880489999999998</v>
      </c>
      <c r="CK55">
        <v>1.790638</v>
      </c>
      <c r="CL55">
        <v>1.855261</v>
      </c>
      <c r="CM55">
        <v>3.362412</v>
      </c>
      <c r="CN55">
        <v>1.6960170000000001</v>
      </c>
      <c r="CO55">
        <v>4.1115539999999999</v>
      </c>
      <c r="CP55">
        <v>3.9411849999999999</v>
      </c>
      <c r="CQ55">
        <v>3.2892429999999999</v>
      </c>
      <c r="CR55">
        <v>0.82007099999999999</v>
      </c>
      <c r="CS55">
        <v>2.6747749999999999</v>
      </c>
      <c r="CT55">
        <v>0</v>
      </c>
      <c r="CU55">
        <v>0</v>
      </c>
      <c r="CV55">
        <v>0</v>
      </c>
      <c r="CW55">
        <v>0.92048300000000005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75.707037999999997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656.03556400000002</v>
      </c>
      <c r="L56">
        <v>628.43726400000003</v>
      </c>
      <c r="M56">
        <v>88.961607999999998</v>
      </c>
      <c r="N56">
        <v>114.08019400000001</v>
      </c>
      <c r="O56">
        <v>119.47385</v>
      </c>
      <c r="P56">
        <v>120.05795999999999</v>
      </c>
      <c r="Q56">
        <v>20.644033</v>
      </c>
      <c r="R56">
        <v>39.953834000000001</v>
      </c>
      <c r="S56">
        <v>24.932994000000001</v>
      </c>
      <c r="T56">
        <v>0.53614399999999995</v>
      </c>
      <c r="U56">
        <v>267.28693199999998</v>
      </c>
      <c r="V56">
        <v>17.367332000000001</v>
      </c>
      <c r="W56">
        <v>43.004492999999997</v>
      </c>
      <c r="X56">
        <v>94.150716000000003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8.7544660000000007</v>
      </c>
      <c r="AG56">
        <v>43.436855000000001</v>
      </c>
      <c r="AH56">
        <v>0</v>
      </c>
      <c r="AI56">
        <v>0</v>
      </c>
      <c r="AJ56">
        <v>0</v>
      </c>
      <c r="AK56">
        <v>52.877201999999997</v>
      </c>
      <c r="AL56">
        <v>2.4474969999999998</v>
      </c>
      <c r="AM56">
        <v>0</v>
      </c>
      <c r="AN56">
        <v>0.60017500000000001</v>
      </c>
      <c r="AO56">
        <v>0</v>
      </c>
      <c r="AP56">
        <v>0.49057200000000001</v>
      </c>
      <c r="AQ56">
        <v>0</v>
      </c>
      <c r="AR56">
        <v>3.170909</v>
      </c>
      <c r="AS56">
        <v>5.1515779999999998</v>
      </c>
      <c r="AT56">
        <v>10.768452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75.886376999999996</v>
      </c>
      <c r="BA56">
        <f t="shared" si="1"/>
        <v>2438.5070009999995</v>
      </c>
      <c r="BD56">
        <v>5.1100000000000003</v>
      </c>
      <c r="BE56">
        <v>1.84</v>
      </c>
      <c r="BF56">
        <v>2.15</v>
      </c>
      <c r="BG56">
        <v>1.71</v>
      </c>
      <c r="BH56">
        <v>6.03</v>
      </c>
      <c r="BI56">
        <v>1.27</v>
      </c>
      <c r="BJ56">
        <v>0.82</v>
      </c>
      <c r="BK56">
        <v>1.89</v>
      </c>
      <c r="BL56">
        <v>0</v>
      </c>
      <c r="BM56">
        <v>0.16</v>
      </c>
      <c r="BN56">
        <v>2.2400000000000002</v>
      </c>
      <c r="BO56">
        <v>3.61</v>
      </c>
      <c r="BP56">
        <v>0.25</v>
      </c>
      <c r="BQ56">
        <v>1.92</v>
      </c>
      <c r="BR56">
        <v>2.1</v>
      </c>
      <c r="BS56">
        <v>1.58</v>
      </c>
      <c r="BT56">
        <v>2.5392009999999998</v>
      </c>
      <c r="BU56">
        <v>1.2848599999999999</v>
      </c>
      <c r="BV56">
        <v>2.344989</v>
      </c>
      <c r="BW56">
        <v>1.7708550000000001</v>
      </c>
      <c r="BX56">
        <v>1.875907</v>
      </c>
      <c r="BY56">
        <v>2.5697209999999999</v>
      </c>
      <c r="BZ56">
        <v>1.271156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5.0880489999999998</v>
      </c>
      <c r="CK56">
        <v>1.790638</v>
      </c>
      <c r="CL56">
        <v>1.855261</v>
      </c>
      <c r="CM56">
        <v>3.362412</v>
      </c>
      <c r="CN56">
        <v>1.6960170000000001</v>
      </c>
      <c r="CO56">
        <v>4.1115539999999999</v>
      </c>
      <c r="CP56">
        <v>3.9411849999999999</v>
      </c>
      <c r="CQ56">
        <v>3.2892429999999999</v>
      </c>
      <c r="CR56">
        <v>0.82007099999999999</v>
      </c>
      <c r="CS56">
        <v>2.6747749999999999</v>
      </c>
      <c r="CT56">
        <v>0</v>
      </c>
      <c r="CU56">
        <v>0</v>
      </c>
      <c r="CV56">
        <v>0</v>
      </c>
      <c r="CW56">
        <v>0.92048300000000005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75.886376999999996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656.03556400000002</v>
      </c>
      <c r="L57">
        <v>628.43726400000003</v>
      </c>
      <c r="M57">
        <v>88.961607999999998</v>
      </c>
      <c r="N57">
        <v>114.08019400000001</v>
      </c>
      <c r="O57">
        <v>119.47385</v>
      </c>
      <c r="P57">
        <v>120.05795999999999</v>
      </c>
      <c r="Q57">
        <v>20.644033</v>
      </c>
      <c r="R57">
        <v>39.953834000000001</v>
      </c>
      <c r="S57">
        <v>24.932994000000001</v>
      </c>
      <c r="T57">
        <v>0.53614399999999995</v>
      </c>
      <c r="U57">
        <v>267.28693199999998</v>
      </c>
      <c r="V57">
        <v>17.367332000000001</v>
      </c>
      <c r="W57">
        <v>43.004492999999997</v>
      </c>
      <c r="X57">
        <v>94.150716000000003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8.7544660000000007</v>
      </c>
      <c r="AG57">
        <v>43.436855000000001</v>
      </c>
      <c r="AH57">
        <v>0</v>
      </c>
      <c r="AI57">
        <v>0</v>
      </c>
      <c r="AJ57">
        <v>0</v>
      </c>
      <c r="AK57">
        <v>52.877201999999997</v>
      </c>
      <c r="AL57">
        <v>2.4474969999999998</v>
      </c>
      <c r="AM57">
        <v>0</v>
      </c>
      <c r="AN57">
        <v>0.60017500000000001</v>
      </c>
      <c r="AO57">
        <v>0</v>
      </c>
      <c r="AP57">
        <v>0.49057200000000001</v>
      </c>
      <c r="AQ57">
        <v>0</v>
      </c>
      <c r="AR57">
        <v>2.1139389999999998</v>
      </c>
      <c r="AS57">
        <v>5.1515779999999998</v>
      </c>
      <c r="AT57">
        <v>10.768452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75.962175999999999</v>
      </c>
      <c r="BA57">
        <f t="shared" si="1"/>
        <v>2437.5258299999996</v>
      </c>
      <c r="BD57">
        <v>5.1100000000000003</v>
      </c>
      <c r="BE57">
        <v>1.84</v>
      </c>
      <c r="BF57">
        <v>2.15</v>
      </c>
      <c r="BG57">
        <v>1.71</v>
      </c>
      <c r="BH57">
        <v>6.03</v>
      </c>
      <c r="BI57">
        <v>1.27</v>
      </c>
      <c r="BJ57">
        <v>0.82</v>
      </c>
      <c r="BK57">
        <v>1.89</v>
      </c>
      <c r="BL57">
        <v>0</v>
      </c>
      <c r="BM57">
        <v>0.16</v>
      </c>
      <c r="BN57">
        <v>2.2400000000000002</v>
      </c>
      <c r="BO57">
        <v>3.61</v>
      </c>
      <c r="BP57">
        <v>0.25</v>
      </c>
      <c r="BQ57">
        <v>1.92</v>
      </c>
      <c r="BR57">
        <v>2.1</v>
      </c>
      <c r="BS57">
        <v>1.58</v>
      </c>
      <c r="BT57">
        <v>2.6150000000000002</v>
      </c>
      <c r="BU57">
        <v>1.2848599999999999</v>
      </c>
      <c r="BV57">
        <v>2.344989</v>
      </c>
      <c r="BW57">
        <v>1.7708550000000001</v>
      </c>
      <c r="BX57">
        <v>1.875907</v>
      </c>
      <c r="BY57">
        <v>2.5697209999999999</v>
      </c>
      <c r="BZ57">
        <v>1.271156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5.0880489999999998</v>
      </c>
      <c r="CK57">
        <v>1.790638</v>
      </c>
      <c r="CL57">
        <v>1.855261</v>
      </c>
      <c r="CM57">
        <v>3.362412</v>
      </c>
      <c r="CN57">
        <v>1.6960170000000001</v>
      </c>
      <c r="CO57">
        <v>4.1115539999999999</v>
      </c>
      <c r="CP57">
        <v>3.9411849999999999</v>
      </c>
      <c r="CQ57">
        <v>3.2892429999999999</v>
      </c>
      <c r="CR57">
        <v>0.82007099999999999</v>
      </c>
      <c r="CS57">
        <v>2.6747749999999999</v>
      </c>
      <c r="CT57">
        <v>0</v>
      </c>
      <c r="CU57">
        <v>0</v>
      </c>
      <c r="CV57">
        <v>0</v>
      </c>
      <c r="CW57">
        <v>0.92048300000000005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75.962175999999999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656.03556400000002</v>
      </c>
      <c r="L58">
        <v>628.43726400000003</v>
      </c>
      <c r="M58">
        <v>88.961607999999998</v>
      </c>
      <c r="N58">
        <v>114.08019400000001</v>
      </c>
      <c r="O58">
        <v>119.47385</v>
      </c>
      <c r="P58">
        <v>120.05795999999999</v>
      </c>
      <c r="Q58">
        <v>20.644033</v>
      </c>
      <c r="R58">
        <v>39.953834000000001</v>
      </c>
      <c r="S58">
        <v>24.932994000000001</v>
      </c>
      <c r="T58">
        <v>0.53614399999999995</v>
      </c>
      <c r="U58">
        <v>267.28693199999998</v>
      </c>
      <c r="V58">
        <v>17.367332000000001</v>
      </c>
      <c r="W58">
        <v>43.004492999999997</v>
      </c>
      <c r="X58">
        <v>94.150716000000003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8.7544660000000007</v>
      </c>
      <c r="AG58">
        <v>43.436855000000001</v>
      </c>
      <c r="AH58">
        <v>0</v>
      </c>
      <c r="AI58">
        <v>0</v>
      </c>
      <c r="AJ58">
        <v>0</v>
      </c>
      <c r="AK58">
        <v>52.877201999999997</v>
      </c>
      <c r="AL58">
        <v>2.4474969999999998</v>
      </c>
      <c r="AM58">
        <v>0</v>
      </c>
      <c r="AN58">
        <v>0.60017500000000001</v>
      </c>
      <c r="AO58">
        <v>0</v>
      </c>
      <c r="AP58">
        <v>0.49057200000000001</v>
      </c>
      <c r="AQ58">
        <v>0</v>
      </c>
      <c r="AR58">
        <v>6.341818</v>
      </c>
      <c r="AS58">
        <v>5.1515779999999998</v>
      </c>
      <c r="AT58">
        <v>10.768452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76.034987000000001</v>
      </c>
      <c r="BA58">
        <f t="shared" si="1"/>
        <v>2441.8265199999996</v>
      </c>
      <c r="BD58">
        <v>5.1100000000000003</v>
      </c>
      <c r="BE58">
        <v>1.84</v>
      </c>
      <c r="BF58">
        <v>2.15</v>
      </c>
      <c r="BG58">
        <v>1.71</v>
      </c>
      <c r="BH58">
        <v>6.03</v>
      </c>
      <c r="BI58">
        <v>1.27</v>
      </c>
      <c r="BJ58">
        <v>0.82</v>
      </c>
      <c r="BK58">
        <v>1.89</v>
      </c>
      <c r="BL58">
        <v>0</v>
      </c>
      <c r="BM58">
        <v>0.16</v>
      </c>
      <c r="BN58">
        <v>2.2400000000000002</v>
      </c>
      <c r="BO58">
        <v>3.61</v>
      </c>
      <c r="BP58">
        <v>0.25</v>
      </c>
      <c r="BQ58">
        <v>1.92</v>
      </c>
      <c r="BR58">
        <v>2.1</v>
      </c>
      <c r="BS58">
        <v>1.58</v>
      </c>
      <c r="BT58">
        <v>2.687811</v>
      </c>
      <c r="BU58">
        <v>1.2848599999999999</v>
      </c>
      <c r="BV58">
        <v>2.344989</v>
      </c>
      <c r="BW58">
        <v>1.7708550000000001</v>
      </c>
      <c r="BX58">
        <v>1.875907</v>
      </c>
      <c r="BY58">
        <v>2.5697209999999999</v>
      </c>
      <c r="BZ58">
        <v>1.271156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5.0880489999999998</v>
      </c>
      <c r="CK58">
        <v>1.790638</v>
      </c>
      <c r="CL58">
        <v>1.855261</v>
      </c>
      <c r="CM58">
        <v>3.362412</v>
      </c>
      <c r="CN58">
        <v>1.6960170000000001</v>
      </c>
      <c r="CO58">
        <v>4.1115539999999999</v>
      </c>
      <c r="CP58">
        <v>3.9411849999999999</v>
      </c>
      <c r="CQ58">
        <v>3.2892429999999999</v>
      </c>
      <c r="CR58">
        <v>0.82007099999999999</v>
      </c>
      <c r="CS58">
        <v>2.6747749999999999</v>
      </c>
      <c r="CT58">
        <v>0</v>
      </c>
      <c r="CU58">
        <v>0</v>
      </c>
      <c r="CV58">
        <v>0</v>
      </c>
      <c r="CW58">
        <v>0.92048300000000005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76.034987000000001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656.03556400000002</v>
      </c>
      <c r="L59">
        <v>628.43726400000003</v>
      </c>
      <c r="M59">
        <v>88.961607999999998</v>
      </c>
      <c r="N59">
        <v>114.08019400000001</v>
      </c>
      <c r="O59">
        <v>119.47385</v>
      </c>
      <c r="P59">
        <v>120.05795999999999</v>
      </c>
      <c r="Q59">
        <v>20.644033</v>
      </c>
      <c r="R59">
        <v>39.953834000000001</v>
      </c>
      <c r="S59">
        <v>24.932994000000001</v>
      </c>
      <c r="T59">
        <v>0.53614399999999995</v>
      </c>
      <c r="U59">
        <v>267.28693199999998</v>
      </c>
      <c r="V59">
        <v>17.367332000000001</v>
      </c>
      <c r="W59">
        <v>43.004492999999997</v>
      </c>
      <c r="X59">
        <v>94.150716000000003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8.7544660000000007</v>
      </c>
      <c r="AG59">
        <v>43.436855000000001</v>
      </c>
      <c r="AH59">
        <v>0</v>
      </c>
      <c r="AI59">
        <v>0</v>
      </c>
      <c r="AJ59">
        <v>0</v>
      </c>
      <c r="AK59">
        <v>52.877201999999997</v>
      </c>
      <c r="AL59">
        <v>2.4474969999999998</v>
      </c>
      <c r="AM59">
        <v>0</v>
      </c>
      <c r="AN59">
        <v>0.60017500000000001</v>
      </c>
      <c r="AO59">
        <v>0</v>
      </c>
      <c r="AP59">
        <v>0.49057200000000001</v>
      </c>
      <c r="AQ59">
        <v>0</v>
      </c>
      <c r="AR59">
        <v>26.424240000000001</v>
      </c>
      <c r="AS59">
        <v>5.1515779999999998</v>
      </c>
      <c r="AT59">
        <v>10.768452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76.137796999999992</v>
      </c>
      <c r="BA59">
        <f t="shared" si="1"/>
        <v>2462.0117519999994</v>
      </c>
      <c r="BD59">
        <v>5.1100000000000003</v>
      </c>
      <c r="BE59">
        <v>1.84</v>
      </c>
      <c r="BF59">
        <v>2.15</v>
      </c>
      <c r="BG59">
        <v>1.71</v>
      </c>
      <c r="BH59">
        <v>6.03</v>
      </c>
      <c r="BI59">
        <v>1.27</v>
      </c>
      <c r="BJ59">
        <v>0.85</v>
      </c>
      <c r="BK59">
        <v>1.89</v>
      </c>
      <c r="BL59">
        <v>0</v>
      </c>
      <c r="BM59">
        <v>0.16</v>
      </c>
      <c r="BN59">
        <v>2.2400000000000002</v>
      </c>
      <c r="BO59">
        <v>3.61</v>
      </c>
      <c r="BP59">
        <v>0.25</v>
      </c>
      <c r="BQ59">
        <v>1.92</v>
      </c>
      <c r="BR59">
        <v>2.1</v>
      </c>
      <c r="BS59">
        <v>1.58</v>
      </c>
      <c r="BT59">
        <v>2.760621</v>
      </c>
      <c r="BU59">
        <v>1.2848599999999999</v>
      </c>
      <c r="BV59">
        <v>2.344989</v>
      </c>
      <c r="BW59">
        <v>1.7708550000000001</v>
      </c>
      <c r="BX59">
        <v>1.875907</v>
      </c>
      <c r="BY59">
        <v>2.5697209999999999</v>
      </c>
      <c r="BZ59">
        <v>1.271156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5.0880489999999998</v>
      </c>
      <c r="CK59">
        <v>1.790638</v>
      </c>
      <c r="CL59">
        <v>1.855261</v>
      </c>
      <c r="CM59">
        <v>3.362412</v>
      </c>
      <c r="CN59">
        <v>1.6960170000000001</v>
      </c>
      <c r="CO59">
        <v>4.1115539999999999</v>
      </c>
      <c r="CP59">
        <v>3.9411849999999999</v>
      </c>
      <c r="CQ59">
        <v>3.2892429999999999</v>
      </c>
      <c r="CR59">
        <v>0.82007099999999999</v>
      </c>
      <c r="CS59">
        <v>2.6747749999999999</v>
      </c>
      <c r="CT59">
        <v>0</v>
      </c>
      <c r="CU59">
        <v>0</v>
      </c>
      <c r="CV59">
        <v>0</v>
      </c>
      <c r="CW59">
        <v>0.92048300000000005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76.137796999999992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656.03556400000002</v>
      </c>
      <c r="L60">
        <v>628.43726400000003</v>
      </c>
      <c r="M60">
        <v>88.961607999999998</v>
      </c>
      <c r="N60">
        <v>114.08019400000001</v>
      </c>
      <c r="O60">
        <v>119.47385</v>
      </c>
      <c r="P60">
        <v>120.05795999999999</v>
      </c>
      <c r="Q60">
        <v>20.644033</v>
      </c>
      <c r="R60">
        <v>39.953834000000001</v>
      </c>
      <c r="S60">
        <v>24.932994000000001</v>
      </c>
      <c r="T60">
        <v>0.53614399999999995</v>
      </c>
      <c r="U60">
        <v>267.28693199999998</v>
      </c>
      <c r="V60">
        <v>17.367332000000001</v>
      </c>
      <c r="W60">
        <v>43.004492999999997</v>
      </c>
      <c r="X60">
        <v>94.150716000000003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8.7544660000000007</v>
      </c>
      <c r="AG60">
        <v>43.436855000000001</v>
      </c>
      <c r="AH60">
        <v>0</v>
      </c>
      <c r="AI60">
        <v>0</v>
      </c>
      <c r="AJ60">
        <v>0</v>
      </c>
      <c r="AK60">
        <v>52.877201999999997</v>
      </c>
      <c r="AL60">
        <v>2.4474969999999998</v>
      </c>
      <c r="AM60">
        <v>0</v>
      </c>
      <c r="AN60">
        <v>0.60017500000000001</v>
      </c>
      <c r="AO60">
        <v>0</v>
      </c>
      <c r="AP60">
        <v>0.49057200000000001</v>
      </c>
      <c r="AQ60">
        <v>15.165215999999999</v>
      </c>
      <c r="AR60">
        <v>26.424240000000001</v>
      </c>
      <c r="AS60">
        <v>5.1515779999999998</v>
      </c>
      <c r="AT60">
        <v>10.768452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76.220606999999987</v>
      </c>
      <c r="BA60">
        <f t="shared" si="1"/>
        <v>2477.2597779999996</v>
      </c>
      <c r="BD60">
        <v>5.1100000000000003</v>
      </c>
      <c r="BE60">
        <v>1.84</v>
      </c>
      <c r="BF60">
        <v>2.15</v>
      </c>
      <c r="BG60">
        <v>1.71</v>
      </c>
      <c r="BH60">
        <v>6.03</v>
      </c>
      <c r="BI60">
        <v>1.27</v>
      </c>
      <c r="BJ60">
        <v>0.86</v>
      </c>
      <c r="BK60">
        <v>1.89</v>
      </c>
      <c r="BL60">
        <v>0</v>
      </c>
      <c r="BM60">
        <v>0.16</v>
      </c>
      <c r="BN60">
        <v>2.2400000000000002</v>
      </c>
      <c r="BO60">
        <v>3.61</v>
      </c>
      <c r="BP60">
        <v>0.25</v>
      </c>
      <c r="BQ60">
        <v>1.92</v>
      </c>
      <c r="BR60">
        <v>2.1</v>
      </c>
      <c r="BS60">
        <v>1.58</v>
      </c>
      <c r="BT60">
        <v>2.833431</v>
      </c>
      <c r="BU60">
        <v>1.2848599999999999</v>
      </c>
      <c r="BV60">
        <v>2.344989</v>
      </c>
      <c r="BW60">
        <v>1.7708550000000001</v>
      </c>
      <c r="BX60">
        <v>1.875907</v>
      </c>
      <c r="BY60">
        <v>2.5697209999999999</v>
      </c>
      <c r="BZ60">
        <v>1.271156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5.0880489999999998</v>
      </c>
      <c r="CK60">
        <v>1.790638</v>
      </c>
      <c r="CL60">
        <v>1.855261</v>
      </c>
      <c r="CM60">
        <v>3.362412</v>
      </c>
      <c r="CN60">
        <v>1.6960170000000001</v>
      </c>
      <c r="CO60">
        <v>4.1115539999999999</v>
      </c>
      <c r="CP60">
        <v>3.9411849999999999</v>
      </c>
      <c r="CQ60">
        <v>3.2892429999999999</v>
      </c>
      <c r="CR60">
        <v>0.82007099999999999</v>
      </c>
      <c r="CS60">
        <v>2.6747749999999999</v>
      </c>
      <c r="CT60">
        <v>0</v>
      </c>
      <c r="CU60">
        <v>0</v>
      </c>
      <c r="CV60">
        <v>0</v>
      </c>
      <c r="CW60">
        <v>0.92048300000000005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76.220606999999987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656.03556400000002</v>
      </c>
      <c r="L61">
        <v>628.43726400000003</v>
      </c>
      <c r="M61">
        <v>79.291867999999994</v>
      </c>
      <c r="N61">
        <v>114.08019400000001</v>
      </c>
      <c r="O61">
        <v>119.47385</v>
      </c>
      <c r="P61">
        <v>120.05795999999999</v>
      </c>
      <c r="Q61">
        <v>20.644033</v>
      </c>
      <c r="R61">
        <v>39.953834000000001</v>
      </c>
      <c r="S61">
        <v>24.932994000000001</v>
      </c>
      <c r="T61">
        <v>0.53614399999999995</v>
      </c>
      <c r="U61">
        <v>267.28693199999998</v>
      </c>
      <c r="V61">
        <v>17.367332000000001</v>
      </c>
      <c r="W61">
        <v>43.004492999999997</v>
      </c>
      <c r="X61">
        <v>94.150716000000003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8.7544660000000007</v>
      </c>
      <c r="AG61">
        <v>43.436855000000001</v>
      </c>
      <c r="AH61">
        <v>0</v>
      </c>
      <c r="AI61">
        <v>0</v>
      </c>
      <c r="AJ61">
        <v>0</v>
      </c>
      <c r="AK61">
        <v>52.877201999999997</v>
      </c>
      <c r="AL61">
        <v>2.4474969999999998</v>
      </c>
      <c r="AM61">
        <v>0</v>
      </c>
      <c r="AN61">
        <v>0.60017500000000001</v>
      </c>
      <c r="AO61">
        <v>0</v>
      </c>
      <c r="AP61">
        <v>0.49057200000000001</v>
      </c>
      <c r="AQ61">
        <v>15.607535</v>
      </c>
      <c r="AR61">
        <v>6.341818</v>
      </c>
      <c r="AS61">
        <v>5.1515779999999998</v>
      </c>
      <c r="AT61">
        <v>10.768452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76.260041000000001</v>
      </c>
      <c r="BA61">
        <f t="shared" si="1"/>
        <v>2447.9893689999994</v>
      </c>
      <c r="BD61">
        <v>5.1100000000000003</v>
      </c>
      <c r="BE61">
        <v>1.84</v>
      </c>
      <c r="BF61">
        <v>2.15</v>
      </c>
      <c r="BG61">
        <v>1.71</v>
      </c>
      <c r="BH61">
        <v>6.03</v>
      </c>
      <c r="BI61">
        <v>1.3</v>
      </c>
      <c r="BJ61">
        <v>0.86</v>
      </c>
      <c r="BK61">
        <v>1.89</v>
      </c>
      <c r="BL61">
        <v>0</v>
      </c>
      <c r="BM61">
        <v>0.16</v>
      </c>
      <c r="BN61">
        <v>2.2400000000000002</v>
      </c>
      <c r="BO61">
        <v>3.61</v>
      </c>
      <c r="BP61">
        <v>0.25</v>
      </c>
      <c r="BQ61">
        <v>1.92</v>
      </c>
      <c r="BR61">
        <v>2.1</v>
      </c>
      <c r="BS61">
        <v>1.58</v>
      </c>
      <c r="BT61">
        <v>2.8428650000000002</v>
      </c>
      <c r="BU61">
        <v>1.2848599999999999</v>
      </c>
      <c r="BV61">
        <v>2.344989</v>
      </c>
      <c r="BW61">
        <v>1.7708550000000001</v>
      </c>
      <c r="BX61">
        <v>1.875907</v>
      </c>
      <c r="BY61">
        <v>2.5697209999999999</v>
      </c>
      <c r="BZ61">
        <v>1.271156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5.0880489999999998</v>
      </c>
      <c r="CK61">
        <v>1.790638</v>
      </c>
      <c r="CL61">
        <v>1.855261</v>
      </c>
      <c r="CM61">
        <v>3.362412</v>
      </c>
      <c r="CN61">
        <v>1.6960170000000001</v>
      </c>
      <c r="CO61">
        <v>4.1115539999999999</v>
      </c>
      <c r="CP61">
        <v>3.9411849999999999</v>
      </c>
      <c r="CQ61">
        <v>3.2892429999999999</v>
      </c>
      <c r="CR61">
        <v>0.82007099999999999</v>
      </c>
      <c r="CS61">
        <v>2.6747749999999999</v>
      </c>
      <c r="CT61">
        <v>0</v>
      </c>
      <c r="CU61">
        <v>0</v>
      </c>
      <c r="CV61">
        <v>0</v>
      </c>
      <c r="CW61">
        <v>0.92048300000000005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76.260041000000001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656.03556400000002</v>
      </c>
      <c r="L62">
        <v>628.43726400000003</v>
      </c>
      <c r="M62">
        <v>69.622128000000004</v>
      </c>
      <c r="N62">
        <v>114.08019400000001</v>
      </c>
      <c r="O62">
        <v>119.47385</v>
      </c>
      <c r="P62">
        <v>120.05795999999999</v>
      </c>
      <c r="Q62">
        <v>20.644033</v>
      </c>
      <c r="R62">
        <v>39.953834000000001</v>
      </c>
      <c r="S62">
        <v>24.932994000000001</v>
      </c>
      <c r="T62">
        <v>0.53614399999999995</v>
      </c>
      <c r="U62">
        <v>267.28693199999998</v>
      </c>
      <c r="V62">
        <v>17.367332000000001</v>
      </c>
      <c r="W62">
        <v>43.004492999999997</v>
      </c>
      <c r="X62">
        <v>94.150716000000003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8.7544660000000007</v>
      </c>
      <c r="AG62">
        <v>43.436855000000001</v>
      </c>
      <c r="AH62">
        <v>0</v>
      </c>
      <c r="AI62">
        <v>0</v>
      </c>
      <c r="AJ62">
        <v>0</v>
      </c>
      <c r="AK62">
        <v>52.877201999999997</v>
      </c>
      <c r="AL62">
        <v>2.4474969999999998</v>
      </c>
      <c r="AM62">
        <v>0</v>
      </c>
      <c r="AN62">
        <v>0.60017500000000001</v>
      </c>
      <c r="AO62">
        <v>0</v>
      </c>
      <c r="AP62">
        <v>0.49057200000000001</v>
      </c>
      <c r="AQ62">
        <v>16.049854</v>
      </c>
      <c r="AR62">
        <v>3.170909</v>
      </c>
      <c r="AS62">
        <v>5.1515779999999998</v>
      </c>
      <c r="AT62">
        <v>10.768452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76.210053000000002</v>
      </c>
      <c r="BA62">
        <f t="shared" si="1"/>
        <v>2435.5410509999997</v>
      </c>
      <c r="BD62">
        <v>5.1100000000000003</v>
      </c>
      <c r="BE62">
        <v>1.84</v>
      </c>
      <c r="BF62">
        <v>2.15</v>
      </c>
      <c r="BG62">
        <v>1.71</v>
      </c>
      <c r="BH62">
        <v>6.03</v>
      </c>
      <c r="BI62">
        <v>1.27</v>
      </c>
      <c r="BJ62">
        <v>0.84</v>
      </c>
      <c r="BK62">
        <v>1.89</v>
      </c>
      <c r="BL62">
        <v>0</v>
      </c>
      <c r="BM62">
        <v>0.16</v>
      </c>
      <c r="BN62">
        <v>2.2400000000000002</v>
      </c>
      <c r="BO62">
        <v>3.61</v>
      </c>
      <c r="BP62">
        <v>0.25</v>
      </c>
      <c r="BQ62">
        <v>1.92</v>
      </c>
      <c r="BR62">
        <v>2.1</v>
      </c>
      <c r="BS62">
        <v>1.58</v>
      </c>
      <c r="BT62">
        <v>2.8428770000000001</v>
      </c>
      <c r="BU62">
        <v>1.2848599999999999</v>
      </c>
      <c r="BV62">
        <v>2.344989</v>
      </c>
      <c r="BW62">
        <v>1.7708550000000001</v>
      </c>
      <c r="BX62">
        <v>1.875907</v>
      </c>
      <c r="BY62">
        <v>2.5697209999999999</v>
      </c>
      <c r="BZ62">
        <v>1.271156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5.0880489999999998</v>
      </c>
      <c r="CK62">
        <v>1.790638</v>
      </c>
      <c r="CL62">
        <v>1.855261</v>
      </c>
      <c r="CM62">
        <v>3.362412</v>
      </c>
      <c r="CN62">
        <v>1.6960170000000001</v>
      </c>
      <c r="CO62">
        <v>4.1115539999999999</v>
      </c>
      <c r="CP62">
        <v>3.9411849999999999</v>
      </c>
      <c r="CQ62">
        <v>3.2892429999999999</v>
      </c>
      <c r="CR62">
        <v>0.82007099999999999</v>
      </c>
      <c r="CS62">
        <v>2.6747749999999999</v>
      </c>
      <c r="CT62">
        <v>0</v>
      </c>
      <c r="CU62">
        <v>0</v>
      </c>
      <c r="CV62">
        <v>0</v>
      </c>
      <c r="CW62">
        <v>0.92048300000000005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76.210053000000002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656.03556400000002</v>
      </c>
      <c r="L63">
        <v>628.43726400000003</v>
      </c>
      <c r="M63">
        <v>69.622128000000004</v>
      </c>
      <c r="N63">
        <v>114.08019400000001</v>
      </c>
      <c r="O63">
        <v>119.47385</v>
      </c>
      <c r="P63">
        <v>120.05795999999999</v>
      </c>
      <c r="Q63">
        <v>20.644033</v>
      </c>
      <c r="R63">
        <v>39.953834000000001</v>
      </c>
      <c r="S63">
        <v>24.932994000000001</v>
      </c>
      <c r="T63">
        <v>0.53614399999999995</v>
      </c>
      <c r="U63">
        <v>267.28693199999998</v>
      </c>
      <c r="V63">
        <v>17.367332000000001</v>
      </c>
      <c r="W63">
        <v>43.004492999999997</v>
      </c>
      <c r="X63">
        <v>94.150716000000003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8.7544660000000007</v>
      </c>
      <c r="AG63">
        <v>43.436855000000001</v>
      </c>
      <c r="AH63">
        <v>0</v>
      </c>
      <c r="AI63">
        <v>0</v>
      </c>
      <c r="AJ63">
        <v>0</v>
      </c>
      <c r="AK63">
        <v>52.877201999999997</v>
      </c>
      <c r="AL63">
        <v>2.4474969999999998</v>
      </c>
      <c r="AM63">
        <v>0</v>
      </c>
      <c r="AN63">
        <v>0.60017500000000001</v>
      </c>
      <c r="AO63">
        <v>0</v>
      </c>
      <c r="AP63">
        <v>0.49057200000000001</v>
      </c>
      <c r="AQ63">
        <v>31.215070000000001</v>
      </c>
      <c r="AR63">
        <v>3.170909</v>
      </c>
      <c r="AS63">
        <v>5.1515779999999998</v>
      </c>
      <c r="AT63">
        <v>10.768452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76.210053000000002</v>
      </c>
      <c r="BA63">
        <f t="shared" si="1"/>
        <v>2450.706267</v>
      </c>
      <c r="BD63">
        <v>5.1100000000000003</v>
      </c>
      <c r="BE63">
        <v>1.84</v>
      </c>
      <c r="BF63">
        <v>2.15</v>
      </c>
      <c r="BG63">
        <v>1.71</v>
      </c>
      <c r="BH63">
        <v>6.03</v>
      </c>
      <c r="BI63">
        <v>1.27</v>
      </c>
      <c r="BJ63">
        <v>0.84</v>
      </c>
      <c r="BK63">
        <v>1.89</v>
      </c>
      <c r="BL63">
        <v>0</v>
      </c>
      <c r="BM63">
        <v>0.16</v>
      </c>
      <c r="BN63">
        <v>2.2400000000000002</v>
      </c>
      <c r="BO63">
        <v>3.61</v>
      </c>
      <c r="BP63">
        <v>0.25</v>
      </c>
      <c r="BQ63">
        <v>1.92</v>
      </c>
      <c r="BR63">
        <v>2.1</v>
      </c>
      <c r="BS63">
        <v>1.58</v>
      </c>
      <c r="BT63">
        <v>2.8428770000000001</v>
      </c>
      <c r="BU63">
        <v>1.2848599999999999</v>
      </c>
      <c r="BV63">
        <v>2.344989</v>
      </c>
      <c r="BW63">
        <v>1.7708550000000001</v>
      </c>
      <c r="BX63">
        <v>1.875907</v>
      </c>
      <c r="BY63">
        <v>2.5697209999999999</v>
      </c>
      <c r="BZ63">
        <v>1.271156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5.0880489999999998</v>
      </c>
      <c r="CK63">
        <v>1.790638</v>
      </c>
      <c r="CL63">
        <v>1.855261</v>
      </c>
      <c r="CM63">
        <v>3.362412</v>
      </c>
      <c r="CN63">
        <v>1.6960170000000001</v>
      </c>
      <c r="CO63">
        <v>4.1115539999999999</v>
      </c>
      <c r="CP63">
        <v>3.9411849999999999</v>
      </c>
      <c r="CQ63">
        <v>3.2892429999999999</v>
      </c>
      <c r="CR63">
        <v>0.82007099999999999</v>
      </c>
      <c r="CS63">
        <v>2.6747749999999999</v>
      </c>
      <c r="CT63">
        <v>0</v>
      </c>
      <c r="CU63">
        <v>0</v>
      </c>
      <c r="CV63">
        <v>0</v>
      </c>
      <c r="CW63">
        <v>0.92048300000000005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76.210053000000002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656.03556400000002</v>
      </c>
      <c r="L64">
        <v>628.43726400000003</v>
      </c>
      <c r="M64">
        <v>69.622128000000004</v>
      </c>
      <c r="N64">
        <v>114.08019400000001</v>
      </c>
      <c r="O64">
        <v>119.47385</v>
      </c>
      <c r="P64">
        <v>120.05795999999999</v>
      </c>
      <c r="Q64">
        <v>20.644033</v>
      </c>
      <c r="R64">
        <v>39.953834000000001</v>
      </c>
      <c r="S64">
        <v>24.932994000000001</v>
      </c>
      <c r="T64">
        <v>0.53614399999999995</v>
      </c>
      <c r="U64">
        <v>267.28693199999998</v>
      </c>
      <c r="V64">
        <v>17.367332000000001</v>
      </c>
      <c r="W64">
        <v>43.004492999999997</v>
      </c>
      <c r="X64">
        <v>94.150716000000003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8.7544660000000007</v>
      </c>
      <c r="AG64">
        <v>43.436855000000001</v>
      </c>
      <c r="AH64">
        <v>0</v>
      </c>
      <c r="AI64">
        <v>0</v>
      </c>
      <c r="AJ64">
        <v>0</v>
      </c>
      <c r="AK64">
        <v>52.877201999999997</v>
      </c>
      <c r="AL64">
        <v>2.4474969999999998</v>
      </c>
      <c r="AM64">
        <v>0</v>
      </c>
      <c r="AN64">
        <v>0.60017500000000001</v>
      </c>
      <c r="AO64">
        <v>0</v>
      </c>
      <c r="AP64">
        <v>0.49057200000000001</v>
      </c>
      <c r="AQ64">
        <v>46.822603999999998</v>
      </c>
      <c r="AR64">
        <v>3.170909</v>
      </c>
      <c r="AS64">
        <v>5.1515779999999998</v>
      </c>
      <c r="AT64">
        <v>10.768452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76.210053000000002</v>
      </c>
      <c r="BA64">
        <f t="shared" si="1"/>
        <v>2466.3138009999998</v>
      </c>
      <c r="BD64">
        <v>5.1100000000000003</v>
      </c>
      <c r="BE64">
        <v>1.84</v>
      </c>
      <c r="BF64">
        <v>2.15</v>
      </c>
      <c r="BG64">
        <v>1.71</v>
      </c>
      <c r="BH64">
        <v>6.03</v>
      </c>
      <c r="BI64">
        <v>1.27</v>
      </c>
      <c r="BJ64">
        <v>0.84</v>
      </c>
      <c r="BK64">
        <v>1.89</v>
      </c>
      <c r="BL64">
        <v>0</v>
      </c>
      <c r="BM64">
        <v>0.16</v>
      </c>
      <c r="BN64">
        <v>2.2400000000000002</v>
      </c>
      <c r="BO64">
        <v>3.61</v>
      </c>
      <c r="BP64">
        <v>0.25</v>
      </c>
      <c r="BQ64">
        <v>1.92</v>
      </c>
      <c r="BR64">
        <v>2.1</v>
      </c>
      <c r="BS64">
        <v>1.58</v>
      </c>
      <c r="BT64">
        <v>2.8428770000000001</v>
      </c>
      <c r="BU64">
        <v>1.2848599999999999</v>
      </c>
      <c r="BV64">
        <v>2.344989</v>
      </c>
      <c r="BW64">
        <v>1.7708550000000001</v>
      </c>
      <c r="BX64">
        <v>1.875907</v>
      </c>
      <c r="BY64">
        <v>2.5697209999999999</v>
      </c>
      <c r="BZ64">
        <v>1.271156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5.0880489999999998</v>
      </c>
      <c r="CK64">
        <v>1.790638</v>
      </c>
      <c r="CL64">
        <v>1.855261</v>
      </c>
      <c r="CM64">
        <v>3.362412</v>
      </c>
      <c r="CN64">
        <v>1.6960170000000001</v>
      </c>
      <c r="CO64">
        <v>4.1115539999999999</v>
      </c>
      <c r="CP64">
        <v>3.9411849999999999</v>
      </c>
      <c r="CQ64">
        <v>3.2892429999999999</v>
      </c>
      <c r="CR64">
        <v>0.82007099999999999</v>
      </c>
      <c r="CS64">
        <v>2.6747749999999999</v>
      </c>
      <c r="CT64">
        <v>0</v>
      </c>
      <c r="CU64">
        <v>0</v>
      </c>
      <c r="CV64">
        <v>0</v>
      </c>
      <c r="CW64">
        <v>0.92048300000000005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76.210053000000002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9.5739999999999998</v>
      </c>
      <c r="G65">
        <v>0</v>
      </c>
      <c r="H65">
        <v>0</v>
      </c>
      <c r="I65">
        <v>0</v>
      </c>
      <c r="J65">
        <v>0</v>
      </c>
      <c r="K65">
        <v>656.03556400000002</v>
      </c>
      <c r="L65">
        <v>628.43726400000003</v>
      </c>
      <c r="M65">
        <v>69.622128000000004</v>
      </c>
      <c r="N65">
        <v>114.08019400000001</v>
      </c>
      <c r="O65">
        <v>119.47385</v>
      </c>
      <c r="P65">
        <v>120.05795999999999</v>
      </c>
      <c r="Q65">
        <v>20.644033</v>
      </c>
      <c r="R65">
        <v>39.953834000000001</v>
      </c>
      <c r="S65">
        <v>24.932994000000001</v>
      </c>
      <c r="T65">
        <v>0.53614399999999995</v>
      </c>
      <c r="U65">
        <v>267.28693199999998</v>
      </c>
      <c r="V65">
        <v>17.367332000000001</v>
      </c>
      <c r="W65">
        <v>43.004492999999997</v>
      </c>
      <c r="X65">
        <v>94.150716000000003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17.508931</v>
      </c>
      <c r="AG65">
        <v>43.436855000000001</v>
      </c>
      <c r="AH65">
        <v>0</v>
      </c>
      <c r="AI65">
        <v>0</v>
      </c>
      <c r="AJ65">
        <v>0</v>
      </c>
      <c r="AK65">
        <v>52.877201999999997</v>
      </c>
      <c r="AL65">
        <v>12.237487</v>
      </c>
      <c r="AM65">
        <v>0</v>
      </c>
      <c r="AN65">
        <v>0.60017500000000001</v>
      </c>
      <c r="AO65">
        <v>0</v>
      </c>
      <c r="AP65">
        <v>1.1037859999999999</v>
      </c>
      <c r="AQ65">
        <v>46.822603999999998</v>
      </c>
      <c r="AR65">
        <v>3.170909</v>
      </c>
      <c r="AS65">
        <v>5.1515779999999998</v>
      </c>
      <c r="AT65">
        <v>10.768452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76.199721999999994</v>
      </c>
      <c r="BA65">
        <f t="shared" si="1"/>
        <v>2495.0351389999992</v>
      </c>
      <c r="BD65">
        <v>5.1100000000000003</v>
      </c>
      <c r="BE65">
        <v>1.84</v>
      </c>
      <c r="BF65">
        <v>2.15</v>
      </c>
      <c r="BG65">
        <v>1.71</v>
      </c>
      <c r="BH65">
        <v>6.03</v>
      </c>
      <c r="BI65">
        <v>1.27</v>
      </c>
      <c r="BJ65">
        <v>0.84</v>
      </c>
      <c r="BK65">
        <v>1.89</v>
      </c>
      <c r="BL65">
        <v>0</v>
      </c>
      <c r="BM65">
        <v>0.16</v>
      </c>
      <c r="BN65">
        <v>2.2400000000000002</v>
      </c>
      <c r="BO65">
        <v>3.61</v>
      </c>
      <c r="BP65">
        <v>0.25</v>
      </c>
      <c r="BQ65">
        <v>1.92</v>
      </c>
      <c r="BR65">
        <v>2.1</v>
      </c>
      <c r="BS65">
        <v>1.58</v>
      </c>
      <c r="BT65">
        <v>2.8428770000000001</v>
      </c>
      <c r="BU65">
        <v>1.2848599999999999</v>
      </c>
      <c r="BV65">
        <v>2.3346580000000001</v>
      </c>
      <c r="BW65">
        <v>1.7708550000000001</v>
      </c>
      <c r="BX65">
        <v>1.875907</v>
      </c>
      <c r="BY65">
        <v>2.5697209999999999</v>
      </c>
      <c r="BZ65">
        <v>1.271156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5.0880489999999998</v>
      </c>
      <c r="CK65">
        <v>1.790638</v>
      </c>
      <c r="CL65">
        <v>1.855261</v>
      </c>
      <c r="CM65">
        <v>3.362412</v>
      </c>
      <c r="CN65">
        <v>1.6960170000000001</v>
      </c>
      <c r="CO65">
        <v>4.1115539999999999</v>
      </c>
      <c r="CP65">
        <v>3.9411849999999999</v>
      </c>
      <c r="CQ65">
        <v>3.2892429999999999</v>
      </c>
      <c r="CR65">
        <v>0.82007099999999999</v>
      </c>
      <c r="CS65">
        <v>2.6747749999999999</v>
      </c>
      <c r="CT65">
        <v>0</v>
      </c>
      <c r="CU65">
        <v>0</v>
      </c>
      <c r="CV65">
        <v>0</v>
      </c>
      <c r="CW65">
        <v>0.92048300000000005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76.199721999999994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9.5739999999999998</v>
      </c>
      <c r="G66">
        <v>0</v>
      </c>
      <c r="H66">
        <v>0</v>
      </c>
      <c r="I66">
        <v>0</v>
      </c>
      <c r="J66">
        <v>0</v>
      </c>
      <c r="K66">
        <v>656.03556400000002</v>
      </c>
      <c r="L66">
        <v>628.43726400000003</v>
      </c>
      <c r="M66">
        <v>69.622128000000004</v>
      </c>
      <c r="N66">
        <v>114.08019400000001</v>
      </c>
      <c r="O66">
        <v>119.47385</v>
      </c>
      <c r="P66">
        <v>120.05795999999999</v>
      </c>
      <c r="Q66">
        <v>20.644033</v>
      </c>
      <c r="R66">
        <v>39.953834000000001</v>
      </c>
      <c r="S66">
        <v>24.932994000000001</v>
      </c>
      <c r="T66">
        <v>0.53614399999999995</v>
      </c>
      <c r="U66">
        <v>267.28693199999998</v>
      </c>
      <c r="V66">
        <v>17.367332000000001</v>
      </c>
      <c r="W66">
        <v>43.004492999999997</v>
      </c>
      <c r="X66">
        <v>94.150716000000003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17.508931</v>
      </c>
      <c r="AG66">
        <v>43.436855000000001</v>
      </c>
      <c r="AH66">
        <v>0</v>
      </c>
      <c r="AI66">
        <v>0</v>
      </c>
      <c r="AJ66">
        <v>0</v>
      </c>
      <c r="AK66">
        <v>52.877201999999997</v>
      </c>
      <c r="AL66">
        <v>38.381208999999998</v>
      </c>
      <c r="AM66">
        <v>0</v>
      </c>
      <c r="AN66">
        <v>0.60017500000000001</v>
      </c>
      <c r="AO66">
        <v>0</v>
      </c>
      <c r="AP66">
        <v>1.1037859999999999</v>
      </c>
      <c r="AQ66">
        <v>46.822603999999998</v>
      </c>
      <c r="AR66">
        <v>3.170909</v>
      </c>
      <c r="AS66">
        <v>5.1515779999999998</v>
      </c>
      <c r="AT66">
        <v>10.768452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76.199721999999994</v>
      </c>
      <c r="BA66">
        <f t="shared" si="1"/>
        <v>2521.1788609999994</v>
      </c>
      <c r="BD66">
        <v>5.1100000000000003</v>
      </c>
      <c r="BE66">
        <v>1.84</v>
      </c>
      <c r="BF66">
        <v>2.15</v>
      </c>
      <c r="BG66">
        <v>1.71</v>
      </c>
      <c r="BH66">
        <v>6.03</v>
      </c>
      <c r="BI66">
        <v>1.27</v>
      </c>
      <c r="BJ66">
        <v>0.84</v>
      </c>
      <c r="BK66">
        <v>1.89</v>
      </c>
      <c r="BL66">
        <v>0</v>
      </c>
      <c r="BM66">
        <v>0.16</v>
      </c>
      <c r="BN66">
        <v>2.2400000000000002</v>
      </c>
      <c r="BO66">
        <v>3.61</v>
      </c>
      <c r="BP66">
        <v>0.25</v>
      </c>
      <c r="BQ66">
        <v>1.92</v>
      </c>
      <c r="BR66">
        <v>2.1</v>
      </c>
      <c r="BS66">
        <v>1.58</v>
      </c>
      <c r="BT66">
        <v>2.8428770000000001</v>
      </c>
      <c r="BU66">
        <v>1.2848599999999999</v>
      </c>
      <c r="BV66">
        <v>2.3346580000000001</v>
      </c>
      <c r="BW66">
        <v>1.7708550000000001</v>
      </c>
      <c r="BX66">
        <v>1.875907</v>
      </c>
      <c r="BY66">
        <v>2.5697209999999999</v>
      </c>
      <c r="BZ66">
        <v>1.271156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5.0880489999999998</v>
      </c>
      <c r="CK66">
        <v>1.790638</v>
      </c>
      <c r="CL66">
        <v>1.855261</v>
      </c>
      <c r="CM66">
        <v>3.362412</v>
      </c>
      <c r="CN66">
        <v>1.6960170000000001</v>
      </c>
      <c r="CO66">
        <v>4.1115539999999999</v>
      </c>
      <c r="CP66">
        <v>3.9411849999999999</v>
      </c>
      <c r="CQ66">
        <v>3.2892429999999999</v>
      </c>
      <c r="CR66">
        <v>0.82007099999999999</v>
      </c>
      <c r="CS66">
        <v>2.6747749999999999</v>
      </c>
      <c r="CT66">
        <v>0</v>
      </c>
      <c r="CU66">
        <v>0</v>
      </c>
      <c r="CV66">
        <v>0</v>
      </c>
      <c r="CW66">
        <v>0.92048300000000005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76.199721999999994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9.5739999999999998</v>
      </c>
      <c r="G67">
        <v>0</v>
      </c>
      <c r="H67">
        <v>0</v>
      </c>
      <c r="I67">
        <v>0</v>
      </c>
      <c r="J67">
        <v>0</v>
      </c>
      <c r="K67">
        <v>656.03556400000002</v>
      </c>
      <c r="L67">
        <v>628.43726400000003</v>
      </c>
      <c r="M67">
        <v>75.788338999999993</v>
      </c>
      <c r="N67">
        <v>114.08019400000001</v>
      </c>
      <c r="O67">
        <v>119.47385</v>
      </c>
      <c r="P67">
        <v>120.05795999999999</v>
      </c>
      <c r="Q67">
        <v>20.644033</v>
      </c>
      <c r="R67">
        <v>39.953834000000001</v>
      </c>
      <c r="S67">
        <v>24.932994000000001</v>
      </c>
      <c r="T67">
        <v>0.53614399999999995</v>
      </c>
      <c r="U67">
        <v>267.28693199999998</v>
      </c>
      <c r="V67">
        <v>17.367332000000001</v>
      </c>
      <c r="W67">
        <v>43.004492999999997</v>
      </c>
      <c r="X67">
        <v>94.150716000000003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17.508931</v>
      </c>
      <c r="AG67">
        <v>43.436855000000001</v>
      </c>
      <c r="AH67">
        <v>19.642976000000001</v>
      </c>
      <c r="AI67">
        <v>0</v>
      </c>
      <c r="AJ67">
        <v>0</v>
      </c>
      <c r="AK67">
        <v>52.877201999999997</v>
      </c>
      <c r="AL67">
        <v>38.381208999999998</v>
      </c>
      <c r="AM67">
        <v>0</v>
      </c>
      <c r="AN67">
        <v>0.60017500000000001</v>
      </c>
      <c r="AO67">
        <v>0</v>
      </c>
      <c r="AP67">
        <v>4.1698599999999999</v>
      </c>
      <c r="AQ67">
        <v>46.822603999999998</v>
      </c>
      <c r="AR67">
        <v>3.170909</v>
      </c>
      <c r="AS67">
        <v>5.1515779999999998</v>
      </c>
      <c r="AT67">
        <v>10.768452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76.382235000000009</v>
      </c>
      <c r="BA67">
        <f t="shared" si="1"/>
        <v>2550.2366349999993</v>
      </c>
      <c r="BD67">
        <v>5.1100000000000003</v>
      </c>
      <c r="BE67">
        <v>1.84</v>
      </c>
      <c r="BF67">
        <v>2.15</v>
      </c>
      <c r="BG67">
        <v>1.71</v>
      </c>
      <c r="BH67">
        <v>6.03</v>
      </c>
      <c r="BI67">
        <v>1.27</v>
      </c>
      <c r="BJ67">
        <v>0.84</v>
      </c>
      <c r="BK67">
        <v>1.89</v>
      </c>
      <c r="BL67">
        <v>0</v>
      </c>
      <c r="BM67">
        <v>0.16</v>
      </c>
      <c r="BN67">
        <v>2.2400000000000002</v>
      </c>
      <c r="BO67">
        <v>3.61</v>
      </c>
      <c r="BP67">
        <v>0.25</v>
      </c>
      <c r="BQ67">
        <v>1.92</v>
      </c>
      <c r="BR67">
        <v>2.1</v>
      </c>
      <c r="BS67">
        <v>1.58</v>
      </c>
      <c r="BT67">
        <v>2.8428770000000001</v>
      </c>
      <c r="BU67">
        <v>1.2848599999999999</v>
      </c>
      <c r="BV67">
        <v>2.3346580000000001</v>
      </c>
      <c r="BW67">
        <v>1.846139</v>
      </c>
      <c r="BX67">
        <v>1.875907</v>
      </c>
      <c r="BY67">
        <v>2.5697209999999999</v>
      </c>
      <c r="BZ67">
        <v>1.271156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5.0880489999999998</v>
      </c>
      <c r="CK67">
        <v>1.790638</v>
      </c>
      <c r="CL67">
        <v>1.855261</v>
      </c>
      <c r="CM67">
        <v>3.362412</v>
      </c>
      <c r="CN67">
        <v>1.6960170000000001</v>
      </c>
      <c r="CO67">
        <v>4.1115539999999999</v>
      </c>
      <c r="CP67">
        <v>3.9411849999999999</v>
      </c>
      <c r="CQ67">
        <v>3.2892429999999999</v>
      </c>
      <c r="CR67">
        <v>0.82007099999999999</v>
      </c>
      <c r="CS67">
        <v>2.6747749999999999</v>
      </c>
      <c r="CT67">
        <v>0</v>
      </c>
      <c r="CU67">
        <v>0</v>
      </c>
      <c r="CV67">
        <v>0.107229</v>
      </c>
      <c r="CW67">
        <v>0.92048300000000005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76.382235000000009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9.5739999999999998</v>
      </c>
      <c r="G68">
        <v>0</v>
      </c>
      <c r="H68">
        <v>0</v>
      </c>
      <c r="I68">
        <v>0</v>
      </c>
      <c r="J68">
        <v>0</v>
      </c>
      <c r="K68">
        <v>656.03556400000002</v>
      </c>
      <c r="L68">
        <v>628.43726400000003</v>
      </c>
      <c r="M68">
        <v>85.355832000000007</v>
      </c>
      <c r="N68">
        <v>114.08019400000001</v>
      </c>
      <c r="O68">
        <v>119.47385</v>
      </c>
      <c r="P68">
        <v>120.05795999999999</v>
      </c>
      <c r="Q68">
        <v>20.644033</v>
      </c>
      <c r="R68">
        <v>39.953834000000001</v>
      </c>
      <c r="S68">
        <v>24.932994000000001</v>
      </c>
      <c r="T68">
        <v>0.53614399999999995</v>
      </c>
      <c r="U68">
        <v>267.28693199999998</v>
      </c>
      <c r="V68">
        <v>17.367332000000001</v>
      </c>
      <c r="W68">
        <v>43.004492999999997</v>
      </c>
      <c r="X68">
        <v>94.150716000000003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17.508931</v>
      </c>
      <c r="AG68">
        <v>43.436855000000001</v>
      </c>
      <c r="AH68">
        <v>46.207762000000002</v>
      </c>
      <c r="AI68">
        <v>0</v>
      </c>
      <c r="AJ68">
        <v>0</v>
      </c>
      <c r="AK68">
        <v>52.877201999999997</v>
      </c>
      <c r="AL68">
        <v>38.381208999999998</v>
      </c>
      <c r="AM68">
        <v>0</v>
      </c>
      <c r="AN68">
        <v>0.60017500000000001</v>
      </c>
      <c r="AO68">
        <v>0</v>
      </c>
      <c r="AP68">
        <v>4.1698599999999999</v>
      </c>
      <c r="AQ68">
        <v>62.430138999999997</v>
      </c>
      <c r="AR68">
        <v>3.170909</v>
      </c>
      <c r="AS68">
        <v>5.1515779999999998</v>
      </c>
      <c r="AT68">
        <v>10.768452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76.658704</v>
      </c>
      <c r="BA68">
        <f t="shared" ref="BA68:BA99" si="4">SUM(B68:AZ68)</f>
        <v>2602.2529179999997</v>
      </c>
      <c r="BD68">
        <v>5.1100000000000003</v>
      </c>
      <c r="BE68">
        <v>1.84</v>
      </c>
      <c r="BF68">
        <v>2.15</v>
      </c>
      <c r="BG68">
        <v>1.71</v>
      </c>
      <c r="BH68">
        <v>6.03</v>
      </c>
      <c r="BI68">
        <v>1.27</v>
      </c>
      <c r="BJ68">
        <v>0.84</v>
      </c>
      <c r="BK68">
        <v>1.89</v>
      </c>
      <c r="BL68">
        <v>0</v>
      </c>
      <c r="BM68">
        <v>0.16</v>
      </c>
      <c r="BN68">
        <v>2.2400000000000002</v>
      </c>
      <c r="BO68">
        <v>3.61</v>
      </c>
      <c r="BP68">
        <v>0.25</v>
      </c>
      <c r="BQ68">
        <v>1.92</v>
      </c>
      <c r="BR68">
        <v>2.1</v>
      </c>
      <c r="BS68">
        <v>1.58</v>
      </c>
      <c r="BT68">
        <v>2.8428770000000001</v>
      </c>
      <c r="BU68">
        <v>1.2848599999999999</v>
      </c>
      <c r="BV68">
        <v>2.3346580000000001</v>
      </c>
      <c r="BW68">
        <v>1.8598980000000001</v>
      </c>
      <c r="BX68">
        <v>1.875907</v>
      </c>
      <c r="BY68">
        <v>2.5697209999999999</v>
      </c>
      <c r="BZ68">
        <v>1.271156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5.0880489999999998</v>
      </c>
      <c r="CK68">
        <v>1.790638</v>
      </c>
      <c r="CL68">
        <v>1.855261</v>
      </c>
      <c r="CM68">
        <v>3.362412</v>
      </c>
      <c r="CN68">
        <v>1.6960170000000001</v>
      </c>
      <c r="CO68">
        <v>4.1115539999999999</v>
      </c>
      <c r="CP68">
        <v>3.9411849999999999</v>
      </c>
      <c r="CQ68">
        <v>3.2892429999999999</v>
      </c>
      <c r="CR68">
        <v>0.82007099999999999</v>
      </c>
      <c r="CS68">
        <v>2.6747749999999999</v>
      </c>
      <c r="CT68">
        <v>0</v>
      </c>
      <c r="CU68">
        <v>0</v>
      </c>
      <c r="CV68">
        <v>0.36993900000000002</v>
      </c>
      <c r="CW68">
        <v>0.92048300000000005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76.658704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9.5739999999999998</v>
      </c>
      <c r="G69">
        <v>0</v>
      </c>
      <c r="H69">
        <v>0</v>
      </c>
      <c r="I69">
        <v>0</v>
      </c>
      <c r="J69">
        <v>0</v>
      </c>
      <c r="K69">
        <v>656.03556400000002</v>
      </c>
      <c r="L69">
        <v>628.43726400000003</v>
      </c>
      <c r="M69">
        <v>88.961607999999998</v>
      </c>
      <c r="N69">
        <v>114.08019400000001</v>
      </c>
      <c r="O69">
        <v>119.47385</v>
      </c>
      <c r="P69">
        <v>120.05795999999999</v>
      </c>
      <c r="Q69">
        <v>21.003709000000001</v>
      </c>
      <c r="R69">
        <v>39.953834000000001</v>
      </c>
      <c r="S69">
        <v>24.932994000000001</v>
      </c>
      <c r="T69">
        <v>0.53614399999999995</v>
      </c>
      <c r="U69">
        <v>267.28693199999998</v>
      </c>
      <c r="V69">
        <v>17.367332000000001</v>
      </c>
      <c r="W69">
        <v>43.004492999999997</v>
      </c>
      <c r="X69">
        <v>94.150716000000003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8.5069780000000002</v>
      </c>
      <c r="AE69">
        <v>0</v>
      </c>
      <c r="AF69">
        <v>17.508931</v>
      </c>
      <c r="AG69">
        <v>43.436855000000001</v>
      </c>
      <c r="AH69">
        <v>46.207762000000002</v>
      </c>
      <c r="AI69">
        <v>0</v>
      </c>
      <c r="AJ69">
        <v>0</v>
      </c>
      <c r="AK69">
        <v>52.877201999999997</v>
      </c>
      <c r="AL69">
        <v>38.381208999999998</v>
      </c>
      <c r="AM69">
        <v>0</v>
      </c>
      <c r="AN69">
        <v>0.60017500000000001</v>
      </c>
      <c r="AO69">
        <v>0</v>
      </c>
      <c r="AP69">
        <v>4.1698599999999999</v>
      </c>
      <c r="AQ69">
        <v>62.430138999999997</v>
      </c>
      <c r="AR69">
        <v>3.170909</v>
      </c>
      <c r="AS69">
        <v>5.1515779999999998</v>
      </c>
      <c r="AT69">
        <v>10.768452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77.056791000000004</v>
      </c>
      <c r="BA69">
        <f t="shared" si="4"/>
        <v>2615.123435</v>
      </c>
      <c r="BD69">
        <v>5.1100000000000003</v>
      </c>
      <c r="BE69">
        <v>1.84</v>
      </c>
      <c r="BF69">
        <v>2.15</v>
      </c>
      <c r="BG69">
        <v>1.71</v>
      </c>
      <c r="BH69">
        <v>6.03</v>
      </c>
      <c r="BI69">
        <v>1.27</v>
      </c>
      <c r="BJ69">
        <v>0.84</v>
      </c>
      <c r="BK69">
        <v>1.89</v>
      </c>
      <c r="BL69">
        <v>0</v>
      </c>
      <c r="BM69">
        <v>0.16</v>
      </c>
      <c r="BN69">
        <v>2.2400000000000002</v>
      </c>
      <c r="BO69">
        <v>3.61</v>
      </c>
      <c r="BP69">
        <v>0.25</v>
      </c>
      <c r="BQ69">
        <v>1.92</v>
      </c>
      <c r="BR69">
        <v>2.1</v>
      </c>
      <c r="BS69">
        <v>1.58</v>
      </c>
      <c r="BT69">
        <v>2.8428770000000001</v>
      </c>
      <c r="BU69">
        <v>1.2848599999999999</v>
      </c>
      <c r="BV69">
        <v>2.3346580000000001</v>
      </c>
      <c r="BW69">
        <v>1.8598980000000001</v>
      </c>
      <c r="BX69">
        <v>1.875907</v>
      </c>
      <c r="BY69">
        <v>2.5697209999999999</v>
      </c>
      <c r="BZ69">
        <v>1.271156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5.0880489999999998</v>
      </c>
      <c r="CK69">
        <v>1.790638</v>
      </c>
      <c r="CL69">
        <v>1.855261</v>
      </c>
      <c r="CM69">
        <v>3.362412</v>
      </c>
      <c r="CN69">
        <v>1.6960170000000001</v>
      </c>
      <c r="CO69">
        <v>4.1115539999999999</v>
      </c>
      <c r="CP69">
        <v>3.9411849999999999</v>
      </c>
      <c r="CQ69">
        <v>3.2892429999999999</v>
      </c>
      <c r="CR69">
        <v>0.82007099999999999</v>
      </c>
      <c r="CS69">
        <v>2.6747749999999999</v>
      </c>
      <c r="CT69">
        <v>0</v>
      </c>
      <c r="CU69">
        <v>0.39808700000000002</v>
      </c>
      <c r="CV69">
        <v>0.36993900000000002</v>
      </c>
      <c r="CW69">
        <v>0.92048300000000005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77.056791000000004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9.5739999999999998</v>
      </c>
      <c r="G70">
        <v>0</v>
      </c>
      <c r="H70">
        <v>0</v>
      </c>
      <c r="I70">
        <v>0</v>
      </c>
      <c r="J70">
        <v>0</v>
      </c>
      <c r="K70">
        <v>656.03556400000002</v>
      </c>
      <c r="L70">
        <v>628.43726400000003</v>
      </c>
      <c r="M70">
        <v>88.961607999999998</v>
      </c>
      <c r="N70">
        <v>114.08019400000001</v>
      </c>
      <c r="O70">
        <v>119.47385</v>
      </c>
      <c r="P70">
        <v>120.05795999999999</v>
      </c>
      <c r="Q70">
        <v>21.003709000000001</v>
      </c>
      <c r="R70">
        <v>39.953834000000001</v>
      </c>
      <c r="S70">
        <v>24.932994000000001</v>
      </c>
      <c r="T70">
        <v>0.53614399999999995</v>
      </c>
      <c r="U70">
        <v>267.28693199999998</v>
      </c>
      <c r="V70">
        <v>17.367332000000001</v>
      </c>
      <c r="W70">
        <v>43.004492999999997</v>
      </c>
      <c r="X70">
        <v>94.150716000000003</v>
      </c>
      <c r="Y70">
        <v>0</v>
      </c>
      <c r="Z70">
        <v>0</v>
      </c>
      <c r="AA70">
        <v>0</v>
      </c>
      <c r="AB70">
        <v>0</v>
      </c>
      <c r="AC70">
        <v>9.6002709999999993</v>
      </c>
      <c r="AD70">
        <v>8.5069780000000002</v>
      </c>
      <c r="AE70">
        <v>16.286522999999999</v>
      </c>
      <c r="AF70">
        <v>17.508931</v>
      </c>
      <c r="AG70">
        <v>43.436855000000001</v>
      </c>
      <c r="AH70">
        <v>69.311643000000004</v>
      </c>
      <c r="AI70">
        <v>0</v>
      </c>
      <c r="AJ70">
        <v>0</v>
      </c>
      <c r="AK70">
        <v>52.877201999999997</v>
      </c>
      <c r="AL70">
        <v>12.237487</v>
      </c>
      <c r="AM70">
        <v>0</v>
      </c>
      <c r="AN70">
        <v>0.60017500000000001</v>
      </c>
      <c r="AO70">
        <v>0</v>
      </c>
      <c r="AP70">
        <v>4.1698599999999999</v>
      </c>
      <c r="AQ70">
        <v>62.430138999999997</v>
      </c>
      <c r="AR70">
        <v>3.170909</v>
      </c>
      <c r="AS70">
        <v>5.1515779999999998</v>
      </c>
      <c r="AT70">
        <v>10.768452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77.705908999999991</v>
      </c>
      <c r="BA70">
        <f t="shared" si="4"/>
        <v>2638.6195059999995</v>
      </c>
      <c r="BD70">
        <v>5.1100000000000003</v>
      </c>
      <c r="BE70">
        <v>1.84</v>
      </c>
      <c r="BF70">
        <v>2.15</v>
      </c>
      <c r="BG70">
        <v>1.71</v>
      </c>
      <c r="BH70">
        <v>6.03</v>
      </c>
      <c r="BI70">
        <v>1.27</v>
      </c>
      <c r="BJ70">
        <v>0.84</v>
      </c>
      <c r="BK70">
        <v>1.89</v>
      </c>
      <c r="BL70">
        <v>0</v>
      </c>
      <c r="BM70">
        <v>0.16</v>
      </c>
      <c r="BN70">
        <v>2.2400000000000002</v>
      </c>
      <c r="BO70">
        <v>3.61</v>
      </c>
      <c r="BP70">
        <v>0.25</v>
      </c>
      <c r="BQ70">
        <v>1.92</v>
      </c>
      <c r="BR70">
        <v>2.1</v>
      </c>
      <c r="BS70">
        <v>1.58</v>
      </c>
      <c r="BT70">
        <v>2.8428770000000001</v>
      </c>
      <c r="BU70">
        <v>1.2848599999999999</v>
      </c>
      <c r="BV70">
        <v>2.3346580000000001</v>
      </c>
      <c r="BW70">
        <v>1.8598980000000001</v>
      </c>
      <c r="BX70">
        <v>1.875907</v>
      </c>
      <c r="BY70">
        <v>2.5697209999999999</v>
      </c>
      <c r="BZ70">
        <v>1.271156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5.0880489999999998</v>
      </c>
      <c r="CK70">
        <v>1.790638</v>
      </c>
      <c r="CL70">
        <v>1.855261</v>
      </c>
      <c r="CM70">
        <v>3.362412</v>
      </c>
      <c r="CN70">
        <v>1.6960170000000001</v>
      </c>
      <c r="CO70">
        <v>4.1115539999999999</v>
      </c>
      <c r="CP70">
        <v>3.9411849999999999</v>
      </c>
      <c r="CQ70">
        <v>3.2892429999999999</v>
      </c>
      <c r="CR70">
        <v>0.82007099999999999</v>
      </c>
      <c r="CS70">
        <v>2.6747749999999999</v>
      </c>
      <c r="CT70">
        <v>6.6060999999999995E-2</v>
      </c>
      <c r="CU70">
        <v>0.79617400000000005</v>
      </c>
      <c r="CV70">
        <v>0.55490899999999999</v>
      </c>
      <c r="CW70">
        <v>0.92048300000000005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77.705908999999991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9.5739999999999998</v>
      </c>
      <c r="G71">
        <v>0</v>
      </c>
      <c r="H71">
        <v>0</v>
      </c>
      <c r="I71">
        <v>0</v>
      </c>
      <c r="J71">
        <v>0</v>
      </c>
      <c r="K71">
        <v>656.03556400000002</v>
      </c>
      <c r="L71">
        <v>628.43726400000003</v>
      </c>
      <c r="M71">
        <v>88.961607999999998</v>
      </c>
      <c r="N71">
        <v>114.08019400000001</v>
      </c>
      <c r="O71">
        <v>119.47385</v>
      </c>
      <c r="P71">
        <v>120.05795999999999</v>
      </c>
      <c r="Q71">
        <v>21.003709000000001</v>
      </c>
      <c r="R71">
        <v>39.953834000000001</v>
      </c>
      <c r="S71">
        <v>24.932994000000001</v>
      </c>
      <c r="T71">
        <v>0.53614399999999995</v>
      </c>
      <c r="U71">
        <v>267.28693199999998</v>
      </c>
      <c r="V71">
        <v>17.367332000000001</v>
      </c>
      <c r="W71">
        <v>43.004492999999997</v>
      </c>
      <c r="X71">
        <v>94.150716000000003</v>
      </c>
      <c r="Y71">
        <v>0</v>
      </c>
      <c r="Z71">
        <v>1.05314</v>
      </c>
      <c r="AA71">
        <v>3.6304609999999999</v>
      </c>
      <c r="AB71">
        <v>2.6577419999999998</v>
      </c>
      <c r="AC71">
        <v>9.6002709999999993</v>
      </c>
      <c r="AD71">
        <v>18.060967999999999</v>
      </c>
      <c r="AE71">
        <v>32.573045999999998</v>
      </c>
      <c r="AF71">
        <v>26.263397000000001</v>
      </c>
      <c r="AG71">
        <v>43.436855000000001</v>
      </c>
      <c r="AH71">
        <v>92.415524000000005</v>
      </c>
      <c r="AI71">
        <v>0</v>
      </c>
      <c r="AJ71">
        <v>0</v>
      </c>
      <c r="AK71">
        <v>52.877201999999997</v>
      </c>
      <c r="AL71">
        <v>2.4474969999999998</v>
      </c>
      <c r="AM71">
        <v>2.6405090000000002</v>
      </c>
      <c r="AN71">
        <v>0.58141900000000002</v>
      </c>
      <c r="AO71">
        <v>0</v>
      </c>
      <c r="AP71">
        <v>4.1698599999999999</v>
      </c>
      <c r="AQ71">
        <v>62.430138999999997</v>
      </c>
      <c r="AR71">
        <v>3.170909</v>
      </c>
      <c r="AS71">
        <v>5.1515779999999998</v>
      </c>
      <c r="AT71">
        <v>10.768452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78.303448999999986</v>
      </c>
      <c r="BA71">
        <f t="shared" si="4"/>
        <v>2697.0890119999999</v>
      </c>
      <c r="BD71">
        <v>5.1100000000000003</v>
      </c>
      <c r="BE71">
        <v>1.84</v>
      </c>
      <c r="BF71">
        <v>2.15</v>
      </c>
      <c r="BG71">
        <v>1.71</v>
      </c>
      <c r="BH71">
        <v>6.03</v>
      </c>
      <c r="BI71">
        <v>1.27</v>
      </c>
      <c r="BJ71">
        <v>0.84</v>
      </c>
      <c r="BK71">
        <v>1.89</v>
      </c>
      <c r="BL71">
        <v>0</v>
      </c>
      <c r="BM71">
        <v>0.16</v>
      </c>
      <c r="BN71">
        <v>2.2400000000000002</v>
      </c>
      <c r="BO71">
        <v>3.61</v>
      </c>
      <c r="BP71">
        <v>0.25</v>
      </c>
      <c r="BQ71">
        <v>1.92</v>
      </c>
      <c r="BR71">
        <v>2.1</v>
      </c>
      <c r="BS71">
        <v>1.58</v>
      </c>
      <c r="BT71">
        <v>2.8428770000000001</v>
      </c>
      <c r="BU71">
        <v>1.2848599999999999</v>
      </c>
      <c r="BV71">
        <v>2.3346580000000001</v>
      </c>
      <c r="BW71">
        <v>1.8598980000000001</v>
      </c>
      <c r="BX71">
        <v>1.875907</v>
      </c>
      <c r="BY71">
        <v>2.5697209999999999</v>
      </c>
      <c r="BZ71">
        <v>1.271156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5.0880489999999998</v>
      </c>
      <c r="CK71">
        <v>1.790638</v>
      </c>
      <c r="CL71">
        <v>1.855261</v>
      </c>
      <c r="CM71">
        <v>3.362412</v>
      </c>
      <c r="CN71">
        <v>1.6960170000000001</v>
      </c>
      <c r="CO71">
        <v>4.1115539999999999</v>
      </c>
      <c r="CP71">
        <v>3.9411849999999999</v>
      </c>
      <c r="CQ71">
        <v>3.2892429999999999</v>
      </c>
      <c r="CR71">
        <v>0.82007099999999999</v>
      </c>
      <c r="CS71">
        <v>2.6747749999999999</v>
      </c>
      <c r="CT71">
        <v>0.47863099999999997</v>
      </c>
      <c r="CU71">
        <v>0.79617400000000005</v>
      </c>
      <c r="CV71">
        <v>0.73987899999999995</v>
      </c>
      <c r="CW71">
        <v>0.92048300000000005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78.303448999999986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9.5739999999999998</v>
      </c>
      <c r="G72">
        <v>0</v>
      </c>
      <c r="H72">
        <v>0</v>
      </c>
      <c r="I72">
        <v>0</v>
      </c>
      <c r="J72">
        <v>0</v>
      </c>
      <c r="K72">
        <v>656.03556400000002</v>
      </c>
      <c r="L72">
        <v>628.43726400000003</v>
      </c>
      <c r="M72">
        <v>88.961607999999998</v>
      </c>
      <c r="N72">
        <v>114.08019400000001</v>
      </c>
      <c r="O72">
        <v>119.47385</v>
      </c>
      <c r="P72">
        <v>120.05795999999999</v>
      </c>
      <c r="Q72">
        <v>21.003709000000001</v>
      </c>
      <c r="R72">
        <v>39.953834000000001</v>
      </c>
      <c r="S72">
        <v>24.932994000000001</v>
      </c>
      <c r="T72">
        <v>0.53614399999999995</v>
      </c>
      <c r="U72">
        <v>267.28693199999998</v>
      </c>
      <c r="V72">
        <v>17.367332000000001</v>
      </c>
      <c r="W72">
        <v>43.004492999999997</v>
      </c>
      <c r="X72">
        <v>94.150716000000003</v>
      </c>
      <c r="Y72">
        <v>0</v>
      </c>
      <c r="Z72">
        <v>6.8454100000000002</v>
      </c>
      <c r="AA72">
        <v>17.017785</v>
      </c>
      <c r="AB72">
        <v>13.022938</v>
      </c>
      <c r="AC72">
        <v>19.21949</v>
      </c>
      <c r="AD72">
        <v>27.091452</v>
      </c>
      <c r="AE72">
        <v>32.573045999999998</v>
      </c>
      <c r="AF72">
        <v>26.263397000000001</v>
      </c>
      <c r="AG72">
        <v>43.436855000000001</v>
      </c>
      <c r="AH72">
        <v>115.51940500000001</v>
      </c>
      <c r="AI72">
        <v>3.7884319999999998</v>
      </c>
      <c r="AJ72">
        <v>0</v>
      </c>
      <c r="AK72">
        <v>52.877201999999997</v>
      </c>
      <c r="AL72">
        <v>2.4474969999999998</v>
      </c>
      <c r="AM72">
        <v>4.8849419999999997</v>
      </c>
      <c r="AN72">
        <v>0.58141900000000002</v>
      </c>
      <c r="AO72">
        <v>0</v>
      </c>
      <c r="AP72">
        <v>4.1698599999999999</v>
      </c>
      <c r="AQ72">
        <v>62.430138999999997</v>
      </c>
      <c r="AR72">
        <v>3.170909</v>
      </c>
      <c r="AS72">
        <v>5.1515779999999998</v>
      </c>
      <c r="AT72">
        <v>10.768452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78.789998999999995</v>
      </c>
      <c r="BA72">
        <f t="shared" si="4"/>
        <v>2774.9068010000005</v>
      </c>
      <c r="BD72">
        <v>5.1100000000000003</v>
      </c>
      <c r="BE72">
        <v>1.84</v>
      </c>
      <c r="BF72">
        <v>2.15</v>
      </c>
      <c r="BG72">
        <v>1.71</v>
      </c>
      <c r="BH72">
        <v>6.03</v>
      </c>
      <c r="BI72">
        <v>1.27</v>
      </c>
      <c r="BJ72">
        <v>0.84</v>
      </c>
      <c r="BK72">
        <v>1.89</v>
      </c>
      <c r="BL72">
        <v>0</v>
      </c>
      <c r="BM72">
        <v>0.16</v>
      </c>
      <c r="BN72">
        <v>2.2400000000000002</v>
      </c>
      <c r="BO72">
        <v>3.61</v>
      </c>
      <c r="BP72">
        <v>0.25</v>
      </c>
      <c r="BQ72">
        <v>1.92</v>
      </c>
      <c r="BR72">
        <v>2.1</v>
      </c>
      <c r="BS72">
        <v>1.58</v>
      </c>
      <c r="BT72">
        <v>2.8428770000000001</v>
      </c>
      <c r="BU72">
        <v>1.2848599999999999</v>
      </c>
      <c r="BV72">
        <v>2.3346580000000001</v>
      </c>
      <c r="BW72">
        <v>1.8598980000000001</v>
      </c>
      <c r="BX72">
        <v>1.875907</v>
      </c>
      <c r="BY72">
        <v>2.5697209999999999</v>
      </c>
      <c r="BZ72">
        <v>1.271156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5.0880489999999998</v>
      </c>
      <c r="CK72">
        <v>1.790638</v>
      </c>
      <c r="CL72">
        <v>1.855261</v>
      </c>
      <c r="CM72">
        <v>3.362412</v>
      </c>
      <c r="CN72">
        <v>1.6960170000000001</v>
      </c>
      <c r="CO72">
        <v>4.1115539999999999</v>
      </c>
      <c r="CP72">
        <v>3.9411849999999999</v>
      </c>
      <c r="CQ72">
        <v>3.2892429999999999</v>
      </c>
      <c r="CR72">
        <v>0.82007099999999999</v>
      </c>
      <c r="CS72">
        <v>2.6747749999999999</v>
      </c>
      <c r="CT72">
        <v>0.47863099999999997</v>
      </c>
      <c r="CU72">
        <v>1.097755</v>
      </c>
      <c r="CV72">
        <v>0.924848</v>
      </c>
      <c r="CW72">
        <v>0.92048300000000005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78.789998999999995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9.5739999999999998</v>
      </c>
      <c r="G73">
        <v>0</v>
      </c>
      <c r="H73">
        <v>0</v>
      </c>
      <c r="I73">
        <v>0</v>
      </c>
      <c r="J73">
        <v>0</v>
      </c>
      <c r="K73">
        <v>656.03556400000002</v>
      </c>
      <c r="L73">
        <v>628.43726400000003</v>
      </c>
      <c r="M73">
        <v>88.961607999999998</v>
      </c>
      <c r="N73">
        <v>114.08019400000001</v>
      </c>
      <c r="O73">
        <v>119.47385</v>
      </c>
      <c r="P73">
        <v>120.05795999999999</v>
      </c>
      <c r="Q73">
        <v>21.003709000000001</v>
      </c>
      <c r="R73">
        <v>38.981498000000002</v>
      </c>
      <c r="S73">
        <v>24.932994000000001</v>
      </c>
      <c r="T73">
        <v>0.53614399999999995</v>
      </c>
      <c r="U73">
        <v>267.28693199999998</v>
      </c>
      <c r="V73">
        <v>17.367332000000001</v>
      </c>
      <c r="W73">
        <v>43.004492999999997</v>
      </c>
      <c r="X73">
        <v>94.150716000000003</v>
      </c>
      <c r="Y73">
        <v>0</v>
      </c>
      <c r="Z73">
        <v>12.549215999999999</v>
      </c>
      <c r="AA73">
        <v>26.901714999999999</v>
      </c>
      <c r="AB73">
        <v>26.258495</v>
      </c>
      <c r="AC73">
        <v>19.200541999999999</v>
      </c>
      <c r="AD73">
        <v>27.091452</v>
      </c>
      <c r="AE73">
        <v>48.986806999999999</v>
      </c>
      <c r="AF73">
        <v>29.473368000000001</v>
      </c>
      <c r="AG73">
        <v>43.436855000000001</v>
      </c>
      <c r="AH73">
        <v>138.62328600000001</v>
      </c>
      <c r="AI73">
        <v>16.416537999999999</v>
      </c>
      <c r="AJ73">
        <v>0</v>
      </c>
      <c r="AK73">
        <v>52.877201999999997</v>
      </c>
      <c r="AL73">
        <v>2.4474969999999998</v>
      </c>
      <c r="AM73">
        <v>9.2417820000000006</v>
      </c>
      <c r="AN73">
        <v>0.58141900000000002</v>
      </c>
      <c r="AO73">
        <v>0</v>
      </c>
      <c r="AP73">
        <v>1.4717150000000001</v>
      </c>
      <c r="AQ73">
        <v>62.430138999999997</v>
      </c>
      <c r="AR73">
        <v>3.170909</v>
      </c>
      <c r="AS73">
        <v>5.1515779999999998</v>
      </c>
      <c r="AT73">
        <v>10.768452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79.055390999999986</v>
      </c>
      <c r="BA73">
        <f t="shared" si="4"/>
        <v>2860.0186160000007</v>
      </c>
      <c r="BD73">
        <v>5.1100000000000003</v>
      </c>
      <c r="BE73">
        <v>1.84</v>
      </c>
      <c r="BF73">
        <v>2.15</v>
      </c>
      <c r="BG73">
        <v>1.71</v>
      </c>
      <c r="BH73">
        <v>6.03</v>
      </c>
      <c r="BI73">
        <v>1.27</v>
      </c>
      <c r="BJ73">
        <v>0.84</v>
      </c>
      <c r="BK73">
        <v>1.89</v>
      </c>
      <c r="BL73">
        <v>0</v>
      </c>
      <c r="BM73">
        <v>0.16</v>
      </c>
      <c r="BN73">
        <v>2.2400000000000002</v>
      </c>
      <c r="BO73">
        <v>3.61</v>
      </c>
      <c r="BP73">
        <v>0.25</v>
      </c>
      <c r="BQ73">
        <v>1.92</v>
      </c>
      <c r="BR73">
        <v>2.1</v>
      </c>
      <c r="BS73">
        <v>1.58</v>
      </c>
      <c r="BT73">
        <v>2.8428770000000001</v>
      </c>
      <c r="BU73">
        <v>1.2848599999999999</v>
      </c>
      <c r="BV73">
        <v>2.3346580000000001</v>
      </c>
      <c r="BW73">
        <v>1.8598980000000001</v>
      </c>
      <c r="BX73">
        <v>1.875907</v>
      </c>
      <c r="BY73">
        <v>2.5697209999999999</v>
      </c>
      <c r="BZ73">
        <v>1.271156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5.0880489999999998</v>
      </c>
      <c r="CK73">
        <v>1.790638</v>
      </c>
      <c r="CL73">
        <v>1.855261</v>
      </c>
      <c r="CM73">
        <v>3.362412</v>
      </c>
      <c r="CN73">
        <v>1.6960170000000001</v>
      </c>
      <c r="CO73">
        <v>4.1115539999999999</v>
      </c>
      <c r="CP73">
        <v>3.9411849999999999</v>
      </c>
      <c r="CQ73">
        <v>3.2892429999999999</v>
      </c>
      <c r="CR73">
        <v>0.82007099999999999</v>
      </c>
      <c r="CS73">
        <v>2.6747749999999999</v>
      </c>
      <c r="CT73">
        <v>0.47863099999999997</v>
      </c>
      <c r="CU73">
        <v>1.194261</v>
      </c>
      <c r="CV73">
        <v>1.093734</v>
      </c>
      <c r="CW73">
        <v>0.92048300000000005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79.055390999999986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9.5739999999999998</v>
      </c>
      <c r="G74">
        <v>0</v>
      </c>
      <c r="H74">
        <v>0</v>
      </c>
      <c r="I74">
        <v>0</v>
      </c>
      <c r="J74">
        <v>0</v>
      </c>
      <c r="K74">
        <v>656.03556400000002</v>
      </c>
      <c r="L74">
        <v>628.43726400000003</v>
      </c>
      <c r="M74">
        <v>88.961607999999998</v>
      </c>
      <c r="N74">
        <v>114.08019400000001</v>
      </c>
      <c r="O74">
        <v>119.47385</v>
      </c>
      <c r="P74">
        <v>120.05795999999999</v>
      </c>
      <c r="Q74">
        <v>21.003709000000001</v>
      </c>
      <c r="R74">
        <v>38.981498000000002</v>
      </c>
      <c r="S74">
        <v>24.932994000000001</v>
      </c>
      <c r="T74">
        <v>0.53614399999999995</v>
      </c>
      <c r="U74">
        <v>267.28693199999998</v>
      </c>
      <c r="V74">
        <v>17.367332000000001</v>
      </c>
      <c r="W74">
        <v>43.004492999999997</v>
      </c>
      <c r="X74">
        <v>94.150716000000003</v>
      </c>
      <c r="Y74">
        <v>0</v>
      </c>
      <c r="Z74">
        <v>12.549215999999999</v>
      </c>
      <c r="AA74">
        <v>26.901714999999999</v>
      </c>
      <c r="AB74">
        <v>26.258495</v>
      </c>
      <c r="AC74">
        <v>28.800813000000002</v>
      </c>
      <c r="AD74">
        <v>27.091452</v>
      </c>
      <c r="AE74">
        <v>49.027523000000002</v>
      </c>
      <c r="AF74">
        <v>29.473368000000001</v>
      </c>
      <c r="AG74">
        <v>43.436855000000001</v>
      </c>
      <c r="AH74">
        <v>138.62328600000001</v>
      </c>
      <c r="AI74">
        <v>16.416537999999999</v>
      </c>
      <c r="AJ74">
        <v>0</v>
      </c>
      <c r="AK74">
        <v>52.877201999999997</v>
      </c>
      <c r="AL74">
        <v>2.4474969999999998</v>
      </c>
      <c r="AM74">
        <v>15.684625</v>
      </c>
      <c r="AN74">
        <v>0.58141900000000002</v>
      </c>
      <c r="AO74">
        <v>0</v>
      </c>
      <c r="AP74">
        <v>1.4717150000000001</v>
      </c>
      <c r="AQ74">
        <v>62.430138999999997</v>
      </c>
      <c r="AR74">
        <v>3.170909</v>
      </c>
      <c r="AS74">
        <v>5.1515779999999998</v>
      </c>
      <c r="AT74">
        <v>10.768452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79.055390999999986</v>
      </c>
      <c r="BA74">
        <f t="shared" si="4"/>
        <v>2876.1024460000003</v>
      </c>
      <c r="BD74">
        <v>5.1100000000000003</v>
      </c>
      <c r="BE74">
        <v>1.84</v>
      </c>
      <c r="BF74">
        <v>2.15</v>
      </c>
      <c r="BG74">
        <v>1.71</v>
      </c>
      <c r="BH74">
        <v>6.03</v>
      </c>
      <c r="BI74">
        <v>1.27</v>
      </c>
      <c r="BJ74">
        <v>0.84</v>
      </c>
      <c r="BK74">
        <v>1.89</v>
      </c>
      <c r="BL74">
        <v>0</v>
      </c>
      <c r="BM74">
        <v>0.16</v>
      </c>
      <c r="BN74">
        <v>2.2400000000000002</v>
      </c>
      <c r="BO74">
        <v>3.61</v>
      </c>
      <c r="BP74">
        <v>0.25</v>
      </c>
      <c r="BQ74">
        <v>1.92</v>
      </c>
      <c r="BR74">
        <v>2.1</v>
      </c>
      <c r="BS74">
        <v>1.58</v>
      </c>
      <c r="BT74">
        <v>2.8428770000000001</v>
      </c>
      <c r="BU74">
        <v>1.2848599999999999</v>
      </c>
      <c r="BV74">
        <v>2.3346580000000001</v>
      </c>
      <c r="BW74">
        <v>1.8598980000000001</v>
      </c>
      <c r="BX74">
        <v>1.875907</v>
      </c>
      <c r="BY74">
        <v>2.5697209999999999</v>
      </c>
      <c r="BZ74">
        <v>1.271156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5.0880489999999998</v>
      </c>
      <c r="CK74">
        <v>1.790638</v>
      </c>
      <c r="CL74">
        <v>1.855261</v>
      </c>
      <c r="CM74">
        <v>3.362412</v>
      </c>
      <c r="CN74">
        <v>1.6960170000000001</v>
      </c>
      <c r="CO74">
        <v>4.1115539999999999</v>
      </c>
      <c r="CP74">
        <v>3.9411849999999999</v>
      </c>
      <c r="CQ74">
        <v>3.2892429999999999</v>
      </c>
      <c r="CR74">
        <v>0.82007099999999999</v>
      </c>
      <c r="CS74">
        <v>2.6747749999999999</v>
      </c>
      <c r="CT74">
        <v>0.47863099999999997</v>
      </c>
      <c r="CU74">
        <v>1.194261</v>
      </c>
      <c r="CV74">
        <v>1.093734</v>
      </c>
      <c r="CW74">
        <v>0.92048300000000005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79.055390999999986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0.72530300000000003</v>
      </c>
      <c r="G75">
        <v>0</v>
      </c>
      <c r="H75">
        <v>0</v>
      </c>
      <c r="I75">
        <v>0</v>
      </c>
      <c r="J75">
        <v>0</v>
      </c>
      <c r="K75">
        <v>656.03556400000002</v>
      </c>
      <c r="L75">
        <v>628.43726400000003</v>
      </c>
      <c r="M75">
        <v>79.291867999999994</v>
      </c>
      <c r="N75">
        <v>114.08019400000001</v>
      </c>
      <c r="O75">
        <v>119.47385</v>
      </c>
      <c r="P75">
        <v>120.05795999999999</v>
      </c>
      <c r="Q75">
        <v>21.003709000000001</v>
      </c>
      <c r="R75">
        <v>38.981498000000002</v>
      </c>
      <c r="S75">
        <v>24.932994000000001</v>
      </c>
      <c r="T75">
        <v>0.53614399999999995</v>
      </c>
      <c r="U75">
        <v>267.28693199999998</v>
      </c>
      <c r="V75">
        <v>17.367332000000001</v>
      </c>
      <c r="W75">
        <v>43.004492999999997</v>
      </c>
      <c r="X75">
        <v>94.150716000000003</v>
      </c>
      <c r="Y75">
        <v>0</v>
      </c>
      <c r="Z75">
        <v>12.549215999999999</v>
      </c>
      <c r="AA75">
        <v>26.901714999999999</v>
      </c>
      <c r="AB75">
        <v>26.258495</v>
      </c>
      <c r="AC75">
        <v>28.800813000000002</v>
      </c>
      <c r="AD75">
        <v>27.091452</v>
      </c>
      <c r="AE75">
        <v>49.027523000000002</v>
      </c>
      <c r="AF75">
        <v>29.473368000000001</v>
      </c>
      <c r="AG75">
        <v>43.436855000000001</v>
      </c>
      <c r="AH75">
        <v>138.62328600000001</v>
      </c>
      <c r="AI75">
        <v>16.416537999999999</v>
      </c>
      <c r="AJ75">
        <v>0</v>
      </c>
      <c r="AK75">
        <v>52.877201999999997</v>
      </c>
      <c r="AL75">
        <v>2.4474969999999998</v>
      </c>
      <c r="AM75">
        <v>15.684625</v>
      </c>
      <c r="AN75">
        <v>0.58141900000000002</v>
      </c>
      <c r="AO75">
        <v>0</v>
      </c>
      <c r="AP75">
        <v>1.4717150000000001</v>
      </c>
      <c r="AQ75">
        <v>62.430138999999997</v>
      </c>
      <c r="AR75">
        <v>3.170909</v>
      </c>
      <c r="AS75">
        <v>5.1515779999999998</v>
      </c>
      <c r="AT75">
        <v>10.768452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79.135390999999984</v>
      </c>
      <c r="BA75">
        <f t="shared" si="4"/>
        <v>2857.6640089999996</v>
      </c>
      <c r="BD75">
        <v>5.1100000000000003</v>
      </c>
      <c r="BE75">
        <v>1.84</v>
      </c>
      <c r="BF75">
        <v>2.15</v>
      </c>
      <c r="BG75">
        <v>1.71</v>
      </c>
      <c r="BH75">
        <v>6.03</v>
      </c>
      <c r="BI75">
        <v>1.35</v>
      </c>
      <c r="BJ75">
        <v>0.84</v>
      </c>
      <c r="BK75">
        <v>1.89</v>
      </c>
      <c r="BL75">
        <v>0</v>
      </c>
      <c r="BM75">
        <v>0.16</v>
      </c>
      <c r="BN75">
        <v>2.2400000000000002</v>
      </c>
      <c r="BO75">
        <v>3.61</v>
      </c>
      <c r="BP75">
        <v>0.25</v>
      </c>
      <c r="BQ75">
        <v>1.92</v>
      </c>
      <c r="BR75">
        <v>2.1</v>
      </c>
      <c r="BS75">
        <v>1.58</v>
      </c>
      <c r="BT75">
        <v>2.8428770000000001</v>
      </c>
      <c r="BU75">
        <v>1.2848599999999999</v>
      </c>
      <c r="BV75">
        <v>2.3346580000000001</v>
      </c>
      <c r="BW75">
        <v>1.8598980000000001</v>
      </c>
      <c r="BX75">
        <v>1.875907</v>
      </c>
      <c r="BY75">
        <v>2.5697209999999999</v>
      </c>
      <c r="BZ75">
        <v>1.271156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5.0880489999999998</v>
      </c>
      <c r="CK75">
        <v>1.790638</v>
      </c>
      <c r="CL75">
        <v>1.855261</v>
      </c>
      <c r="CM75">
        <v>3.362412</v>
      </c>
      <c r="CN75">
        <v>1.6960170000000001</v>
      </c>
      <c r="CO75">
        <v>4.1115539999999999</v>
      </c>
      <c r="CP75">
        <v>3.9411849999999999</v>
      </c>
      <c r="CQ75">
        <v>3.2892429999999999</v>
      </c>
      <c r="CR75">
        <v>0.82007099999999999</v>
      </c>
      <c r="CS75">
        <v>2.6747749999999999</v>
      </c>
      <c r="CT75">
        <v>0.47863099999999997</v>
      </c>
      <c r="CU75">
        <v>1.194261</v>
      </c>
      <c r="CV75">
        <v>1.093734</v>
      </c>
      <c r="CW75">
        <v>0.92048300000000005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79.135390999999984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656.03556400000002</v>
      </c>
      <c r="L76">
        <v>628.43726400000003</v>
      </c>
      <c r="M76">
        <v>69.622128000000004</v>
      </c>
      <c r="N76">
        <v>114.08019400000001</v>
      </c>
      <c r="O76">
        <v>119.47385</v>
      </c>
      <c r="P76">
        <v>120.05795999999999</v>
      </c>
      <c r="Q76">
        <v>21.003709000000001</v>
      </c>
      <c r="R76">
        <v>38.981498000000002</v>
      </c>
      <c r="S76">
        <v>24.932994000000001</v>
      </c>
      <c r="T76">
        <v>0.53614399999999995</v>
      </c>
      <c r="U76">
        <v>267.28693199999998</v>
      </c>
      <c r="V76">
        <v>17.367332000000001</v>
      </c>
      <c r="W76">
        <v>43.004492999999997</v>
      </c>
      <c r="X76">
        <v>94.150716000000003</v>
      </c>
      <c r="Y76">
        <v>0</v>
      </c>
      <c r="Z76">
        <v>12.549215999999999</v>
      </c>
      <c r="AA76">
        <v>26.901714999999999</v>
      </c>
      <c r="AB76">
        <v>26.258495</v>
      </c>
      <c r="AC76">
        <v>28.800813000000002</v>
      </c>
      <c r="AD76">
        <v>27.091452</v>
      </c>
      <c r="AE76">
        <v>49.027523000000002</v>
      </c>
      <c r="AF76">
        <v>29.473368000000001</v>
      </c>
      <c r="AG76">
        <v>43.436855000000001</v>
      </c>
      <c r="AH76">
        <v>130.953172</v>
      </c>
      <c r="AI76">
        <v>16.416537999999999</v>
      </c>
      <c r="AJ76">
        <v>0</v>
      </c>
      <c r="AK76">
        <v>52.877201999999997</v>
      </c>
      <c r="AL76">
        <v>2.4474969999999998</v>
      </c>
      <c r="AM76">
        <v>15.684625</v>
      </c>
      <c r="AN76">
        <v>0.58141900000000002</v>
      </c>
      <c r="AO76">
        <v>0</v>
      </c>
      <c r="AP76">
        <v>1.4717150000000001</v>
      </c>
      <c r="AQ76">
        <v>62.430138999999997</v>
      </c>
      <c r="AR76">
        <v>3.170909</v>
      </c>
      <c r="AS76">
        <v>15.969892</v>
      </c>
      <c r="AT76">
        <v>10.768452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79.099818999999997</v>
      </c>
      <c r="BA76">
        <f t="shared" si="4"/>
        <v>2850.3815940000004</v>
      </c>
      <c r="BD76">
        <v>5.1100000000000003</v>
      </c>
      <c r="BE76">
        <v>1.84</v>
      </c>
      <c r="BF76">
        <v>2.15</v>
      </c>
      <c r="BG76">
        <v>1.71</v>
      </c>
      <c r="BH76">
        <v>6.03</v>
      </c>
      <c r="BI76">
        <v>1.36</v>
      </c>
      <c r="BJ76">
        <v>0.84</v>
      </c>
      <c r="BK76">
        <v>1.89</v>
      </c>
      <c r="BL76">
        <v>0</v>
      </c>
      <c r="BM76">
        <v>0.16</v>
      </c>
      <c r="BN76">
        <v>2.2400000000000002</v>
      </c>
      <c r="BO76">
        <v>3.61</v>
      </c>
      <c r="BP76">
        <v>0.25</v>
      </c>
      <c r="BQ76">
        <v>1.92</v>
      </c>
      <c r="BR76">
        <v>2.1</v>
      </c>
      <c r="BS76">
        <v>1.58</v>
      </c>
      <c r="BT76">
        <v>2.8428770000000001</v>
      </c>
      <c r="BU76">
        <v>1.2848599999999999</v>
      </c>
      <c r="BV76">
        <v>2.3346580000000001</v>
      </c>
      <c r="BW76">
        <v>1.8598980000000001</v>
      </c>
      <c r="BX76">
        <v>1.875907</v>
      </c>
      <c r="BY76">
        <v>2.5697209999999999</v>
      </c>
      <c r="BZ76">
        <v>1.271156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5.0880489999999998</v>
      </c>
      <c r="CK76">
        <v>1.790638</v>
      </c>
      <c r="CL76">
        <v>1.855261</v>
      </c>
      <c r="CM76">
        <v>3.362412</v>
      </c>
      <c r="CN76">
        <v>1.6960170000000001</v>
      </c>
      <c r="CO76">
        <v>4.1115539999999999</v>
      </c>
      <c r="CP76">
        <v>3.9411849999999999</v>
      </c>
      <c r="CQ76">
        <v>3.2892429999999999</v>
      </c>
      <c r="CR76">
        <v>0.82007099999999999</v>
      </c>
      <c r="CS76">
        <v>2.6747749999999999</v>
      </c>
      <c r="CT76">
        <v>0.47863099999999997</v>
      </c>
      <c r="CU76">
        <v>1.194261</v>
      </c>
      <c r="CV76">
        <v>1.048162</v>
      </c>
      <c r="CW76">
        <v>0.92048300000000005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79.099818999999997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656.03556400000002</v>
      </c>
      <c r="L77">
        <v>628.43726400000003</v>
      </c>
      <c r="M77">
        <v>69.622128000000004</v>
      </c>
      <c r="N77">
        <v>114.08019400000001</v>
      </c>
      <c r="O77">
        <v>119.47385</v>
      </c>
      <c r="P77">
        <v>120.05795999999999</v>
      </c>
      <c r="Q77">
        <v>21.003709000000001</v>
      </c>
      <c r="R77">
        <v>38.981498000000002</v>
      </c>
      <c r="S77">
        <v>24.932994000000001</v>
      </c>
      <c r="T77">
        <v>0.53614399999999995</v>
      </c>
      <c r="U77">
        <v>267.28693199999998</v>
      </c>
      <c r="V77">
        <v>17.367332000000001</v>
      </c>
      <c r="W77">
        <v>43.004492999999997</v>
      </c>
      <c r="X77">
        <v>94.150716000000003</v>
      </c>
      <c r="Y77">
        <v>0</v>
      </c>
      <c r="Z77">
        <v>12.549215999999999</v>
      </c>
      <c r="AA77">
        <v>26.901714999999999</v>
      </c>
      <c r="AB77">
        <v>26.258495</v>
      </c>
      <c r="AC77">
        <v>28.800813000000002</v>
      </c>
      <c r="AD77">
        <v>27.091452</v>
      </c>
      <c r="AE77">
        <v>49.027523000000002</v>
      </c>
      <c r="AF77">
        <v>29.473368000000001</v>
      </c>
      <c r="AG77">
        <v>43.436855000000001</v>
      </c>
      <c r="AH77">
        <v>115.51940500000001</v>
      </c>
      <c r="AI77">
        <v>16.416537999999999</v>
      </c>
      <c r="AJ77">
        <v>0</v>
      </c>
      <c r="AK77">
        <v>52.877201999999997</v>
      </c>
      <c r="AL77">
        <v>2.4474969999999998</v>
      </c>
      <c r="AM77">
        <v>15.684625</v>
      </c>
      <c r="AN77">
        <v>0.58141900000000002</v>
      </c>
      <c r="AO77">
        <v>0</v>
      </c>
      <c r="AP77">
        <v>1.4717150000000001</v>
      </c>
      <c r="AQ77">
        <v>62.430138999999997</v>
      </c>
      <c r="AR77">
        <v>3.170909</v>
      </c>
      <c r="AS77">
        <v>15.969892</v>
      </c>
      <c r="AT77">
        <v>10.768452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78.966504999999984</v>
      </c>
      <c r="BA77">
        <f t="shared" si="4"/>
        <v>2834.8145130000003</v>
      </c>
      <c r="BD77">
        <v>5.1100000000000003</v>
      </c>
      <c r="BE77">
        <v>1.84</v>
      </c>
      <c r="BF77">
        <v>2.15</v>
      </c>
      <c r="BG77">
        <v>1.71</v>
      </c>
      <c r="BH77">
        <v>6.03</v>
      </c>
      <c r="BI77">
        <v>1.36</v>
      </c>
      <c r="BJ77">
        <v>0.84</v>
      </c>
      <c r="BK77">
        <v>1.89</v>
      </c>
      <c r="BL77">
        <v>0</v>
      </c>
      <c r="BM77">
        <v>0.15</v>
      </c>
      <c r="BN77">
        <v>2.2400000000000002</v>
      </c>
      <c r="BO77">
        <v>3.61</v>
      </c>
      <c r="BP77">
        <v>0.25</v>
      </c>
      <c r="BQ77">
        <v>1.92</v>
      </c>
      <c r="BR77">
        <v>2.1</v>
      </c>
      <c r="BS77">
        <v>1.58</v>
      </c>
      <c r="BT77">
        <v>2.8428770000000001</v>
      </c>
      <c r="BU77">
        <v>1.2848599999999999</v>
      </c>
      <c r="BV77">
        <v>2.3346580000000001</v>
      </c>
      <c r="BW77">
        <v>1.8598980000000001</v>
      </c>
      <c r="BX77">
        <v>1.875907</v>
      </c>
      <c r="BY77">
        <v>2.5697209999999999</v>
      </c>
      <c r="BZ77">
        <v>1.271156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5.0880489999999998</v>
      </c>
      <c r="CK77">
        <v>1.790638</v>
      </c>
      <c r="CL77">
        <v>1.855261</v>
      </c>
      <c r="CM77">
        <v>3.362412</v>
      </c>
      <c r="CN77">
        <v>1.6960170000000001</v>
      </c>
      <c r="CO77">
        <v>4.1115539999999999</v>
      </c>
      <c r="CP77">
        <v>3.9411849999999999</v>
      </c>
      <c r="CQ77">
        <v>3.2892429999999999</v>
      </c>
      <c r="CR77">
        <v>0.82007099999999999</v>
      </c>
      <c r="CS77">
        <v>2.6747749999999999</v>
      </c>
      <c r="CT77">
        <v>0.47863099999999997</v>
      </c>
      <c r="CU77">
        <v>1.194261</v>
      </c>
      <c r="CV77">
        <v>0.924848</v>
      </c>
      <c r="CW77">
        <v>0.92048300000000005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78.966504999999984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656.03556400000002</v>
      </c>
      <c r="L78">
        <v>628.43726400000003</v>
      </c>
      <c r="M78">
        <v>69.622128000000004</v>
      </c>
      <c r="N78">
        <v>114.08019400000001</v>
      </c>
      <c r="O78">
        <v>119.47385</v>
      </c>
      <c r="P78">
        <v>120.05795999999999</v>
      </c>
      <c r="Q78">
        <v>21.003709000000001</v>
      </c>
      <c r="R78">
        <v>38.981498000000002</v>
      </c>
      <c r="S78">
        <v>24.932994000000001</v>
      </c>
      <c r="T78">
        <v>0.53614399999999995</v>
      </c>
      <c r="U78">
        <v>267.28693199999998</v>
      </c>
      <c r="V78">
        <v>17.367332000000001</v>
      </c>
      <c r="W78">
        <v>43.004492999999997</v>
      </c>
      <c r="X78">
        <v>94.150716000000003</v>
      </c>
      <c r="Y78">
        <v>0</v>
      </c>
      <c r="Z78">
        <v>12.549215999999999</v>
      </c>
      <c r="AA78">
        <v>17.017785</v>
      </c>
      <c r="AB78">
        <v>26.258495</v>
      </c>
      <c r="AC78">
        <v>19.21949</v>
      </c>
      <c r="AD78">
        <v>18.060967999999999</v>
      </c>
      <c r="AE78">
        <v>49.027523000000002</v>
      </c>
      <c r="AF78">
        <v>29.473368000000001</v>
      </c>
      <c r="AG78">
        <v>43.436855000000001</v>
      </c>
      <c r="AH78">
        <v>84.184182000000007</v>
      </c>
      <c r="AI78">
        <v>16.416537999999999</v>
      </c>
      <c r="AJ78">
        <v>0</v>
      </c>
      <c r="AK78">
        <v>52.877201999999997</v>
      </c>
      <c r="AL78">
        <v>2.4474969999999998</v>
      </c>
      <c r="AM78">
        <v>15.684625</v>
      </c>
      <c r="AN78">
        <v>0.58141900000000002</v>
      </c>
      <c r="AO78">
        <v>0</v>
      </c>
      <c r="AP78">
        <v>1.4717150000000001</v>
      </c>
      <c r="AQ78">
        <v>62.430138999999997</v>
      </c>
      <c r="AR78">
        <v>3.170909</v>
      </c>
      <c r="AS78">
        <v>7.0834200000000003</v>
      </c>
      <c r="AT78">
        <v>10.768452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78.31643099999998</v>
      </c>
      <c r="BA78">
        <f t="shared" si="4"/>
        <v>2765.4470070000002</v>
      </c>
      <c r="BD78">
        <v>5.1100000000000003</v>
      </c>
      <c r="BE78">
        <v>1.84</v>
      </c>
      <c r="BF78">
        <v>2.15</v>
      </c>
      <c r="BG78">
        <v>1.71</v>
      </c>
      <c r="BH78">
        <v>6.03</v>
      </c>
      <c r="BI78">
        <v>1.36</v>
      </c>
      <c r="BJ78">
        <v>0.84</v>
      </c>
      <c r="BK78">
        <v>1.89</v>
      </c>
      <c r="BL78">
        <v>0</v>
      </c>
      <c r="BM78">
        <v>0.15</v>
      </c>
      <c r="BN78">
        <v>2.2400000000000002</v>
      </c>
      <c r="BO78">
        <v>3.61</v>
      </c>
      <c r="BP78">
        <v>0.25</v>
      </c>
      <c r="BQ78">
        <v>1.92</v>
      </c>
      <c r="BR78">
        <v>2.1</v>
      </c>
      <c r="BS78">
        <v>1.58</v>
      </c>
      <c r="BT78">
        <v>2.8428770000000001</v>
      </c>
      <c r="BU78">
        <v>1.2848599999999999</v>
      </c>
      <c r="BV78">
        <v>2.3346580000000001</v>
      </c>
      <c r="BW78">
        <v>1.8598980000000001</v>
      </c>
      <c r="BX78">
        <v>1.875907</v>
      </c>
      <c r="BY78">
        <v>2.5697209999999999</v>
      </c>
      <c r="BZ78">
        <v>1.271156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5.0880489999999998</v>
      </c>
      <c r="CK78">
        <v>1.790638</v>
      </c>
      <c r="CL78">
        <v>1.855261</v>
      </c>
      <c r="CM78">
        <v>3.362412</v>
      </c>
      <c r="CN78">
        <v>1.6960170000000001</v>
      </c>
      <c r="CO78">
        <v>4.1115539999999999</v>
      </c>
      <c r="CP78">
        <v>3.9411849999999999</v>
      </c>
      <c r="CQ78">
        <v>3.2892429999999999</v>
      </c>
      <c r="CR78">
        <v>0.82007099999999999</v>
      </c>
      <c r="CS78">
        <v>2.6747749999999999</v>
      </c>
      <c r="CT78">
        <v>0.47863099999999997</v>
      </c>
      <c r="CU78">
        <v>0.79617400000000005</v>
      </c>
      <c r="CV78">
        <v>0.67286100000000004</v>
      </c>
      <c r="CW78">
        <v>0.92048300000000005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78.31643099999998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656.03556400000002</v>
      </c>
      <c r="L79">
        <v>628.43726400000003</v>
      </c>
      <c r="M79">
        <v>75.788338999999993</v>
      </c>
      <c r="N79">
        <v>114.08019400000001</v>
      </c>
      <c r="O79">
        <v>119.47385</v>
      </c>
      <c r="P79">
        <v>120.05795999999999</v>
      </c>
      <c r="Q79">
        <v>21.003709000000001</v>
      </c>
      <c r="R79">
        <v>38.981498000000002</v>
      </c>
      <c r="S79">
        <v>24.932994000000001</v>
      </c>
      <c r="T79">
        <v>0.53614399999999995</v>
      </c>
      <c r="U79">
        <v>267.28693199999998</v>
      </c>
      <c r="V79">
        <v>17.367332000000001</v>
      </c>
      <c r="W79">
        <v>43.004492999999997</v>
      </c>
      <c r="X79">
        <v>94.150716000000003</v>
      </c>
      <c r="Y79">
        <v>0</v>
      </c>
      <c r="Z79">
        <v>6.2746079999999997</v>
      </c>
      <c r="AA79">
        <v>11.042652</v>
      </c>
      <c r="AB79">
        <v>26.178763</v>
      </c>
      <c r="AC79">
        <v>9.6002709999999993</v>
      </c>
      <c r="AD79">
        <v>9.0304839999999995</v>
      </c>
      <c r="AE79">
        <v>49.027523000000002</v>
      </c>
      <c r="AF79">
        <v>26.263397000000001</v>
      </c>
      <c r="AG79">
        <v>43.436855000000001</v>
      </c>
      <c r="AH79">
        <v>65.476585999999998</v>
      </c>
      <c r="AI79">
        <v>3.7884319999999998</v>
      </c>
      <c r="AJ79">
        <v>0</v>
      </c>
      <c r="AK79">
        <v>52.877201999999997</v>
      </c>
      <c r="AL79">
        <v>2.4474969999999998</v>
      </c>
      <c r="AM79">
        <v>10.456416000000001</v>
      </c>
      <c r="AN79">
        <v>0.58141900000000002</v>
      </c>
      <c r="AO79">
        <v>0</v>
      </c>
      <c r="AP79">
        <v>1.4717150000000001</v>
      </c>
      <c r="AQ79">
        <v>62.430138999999997</v>
      </c>
      <c r="AR79">
        <v>3.170909</v>
      </c>
      <c r="AS79">
        <v>7.0834200000000003</v>
      </c>
      <c r="AT79">
        <v>10.768452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78.168990999999977</v>
      </c>
      <c r="BA79">
        <f t="shared" si="4"/>
        <v>2700.7127200000004</v>
      </c>
      <c r="BD79">
        <v>5.1100000000000003</v>
      </c>
      <c r="BE79">
        <v>1.84</v>
      </c>
      <c r="BF79">
        <v>2.15</v>
      </c>
      <c r="BG79">
        <v>1.71</v>
      </c>
      <c r="BH79">
        <v>6.03</v>
      </c>
      <c r="BI79">
        <v>1.36</v>
      </c>
      <c r="BJ79">
        <v>0.84</v>
      </c>
      <c r="BK79">
        <v>1.89</v>
      </c>
      <c r="BL79">
        <v>0</v>
      </c>
      <c r="BM79">
        <v>0.15</v>
      </c>
      <c r="BN79">
        <v>2.2400000000000002</v>
      </c>
      <c r="BO79">
        <v>3.61</v>
      </c>
      <c r="BP79">
        <v>0.25</v>
      </c>
      <c r="BQ79">
        <v>1.92</v>
      </c>
      <c r="BR79">
        <v>2.1</v>
      </c>
      <c r="BS79">
        <v>1.58</v>
      </c>
      <c r="BT79">
        <v>2.8428770000000001</v>
      </c>
      <c r="BU79">
        <v>1.2848599999999999</v>
      </c>
      <c r="BV79">
        <v>2.3346580000000001</v>
      </c>
      <c r="BW79">
        <v>1.8598980000000001</v>
      </c>
      <c r="BX79">
        <v>1.875907</v>
      </c>
      <c r="BY79">
        <v>2.5697209999999999</v>
      </c>
      <c r="BZ79">
        <v>1.271156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5.0880489999999998</v>
      </c>
      <c r="CK79">
        <v>1.790638</v>
      </c>
      <c r="CL79">
        <v>1.855261</v>
      </c>
      <c r="CM79">
        <v>3.362412</v>
      </c>
      <c r="CN79">
        <v>1.6960170000000001</v>
      </c>
      <c r="CO79">
        <v>4.1115539999999999</v>
      </c>
      <c r="CP79">
        <v>3.9411849999999999</v>
      </c>
      <c r="CQ79">
        <v>3.2892429999999999</v>
      </c>
      <c r="CR79">
        <v>0.82007099999999999</v>
      </c>
      <c r="CS79">
        <v>2.6747749999999999</v>
      </c>
      <c r="CT79">
        <v>0.47863099999999997</v>
      </c>
      <c r="CU79">
        <v>0.79617400000000005</v>
      </c>
      <c r="CV79">
        <v>0.52542100000000003</v>
      </c>
      <c r="CW79">
        <v>0.92048300000000005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78.168990999999977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656.03556400000002</v>
      </c>
      <c r="L80">
        <v>628.43726400000003</v>
      </c>
      <c r="M80">
        <v>85.355832000000007</v>
      </c>
      <c r="N80">
        <v>114.08019400000001</v>
      </c>
      <c r="O80">
        <v>119.47385</v>
      </c>
      <c r="P80">
        <v>120.05795999999999</v>
      </c>
      <c r="Q80">
        <v>21.003709000000001</v>
      </c>
      <c r="R80">
        <v>38.981498000000002</v>
      </c>
      <c r="S80">
        <v>24.932994000000001</v>
      </c>
      <c r="T80">
        <v>0.53614399999999995</v>
      </c>
      <c r="U80">
        <v>267.28693199999998</v>
      </c>
      <c r="V80">
        <v>17.367332000000001</v>
      </c>
      <c r="W80">
        <v>43.004492999999997</v>
      </c>
      <c r="X80">
        <v>94.150716000000003</v>
      </c>
      <c r="Y80">
        <v>0</v>
      </c>
      <c r="Z80">
        <v>6.2746079999999997</v>
      </c>
      <c r="AA80">
        <v>3.6304609999999999</v>
      </c>
      <c r="AB80">
        <v>13.022938</v>
      </c>
      <c r="AC80">
        <v>0</v>
      </c>
      <c r="AD80">
        <v>8.5069780000000002</v>
      </c>
      <c r="AE80">
        <v>49.027523000000002</v>
      </c>
      <c r="AF80">
        <v>26.263397000000001</v>
      </c>
      <c r="AG80">
        <v>43.436855000000001</v>
      </c>
      <c r="AH80">
        <v>37.415191999999998</v>
      </c>
      <c r="AI80">
        <v>0</v>
      </c>
      <c r="AJ80">
        <v>0</v>
      </c>
      <c r="AK80">
        <v>52.877201999999997</v>
      </c>
      <c r="AL80">
        <v>2.4474969999999998</v>
      </c>
      <c r="AM80">
        <v>5.2282080000000004</v>
      </c>
      <c r="AN80">
        <v>0.58141900000000002</v>
      </c>
      <c r="AO80">
        <v>0</v>
      </c>
      <c r="AP80">
        <v>1.4717150000000001</v>
      </c>
      <c r="AQ80">
        <v>62.430138999999997</v>
      </c>
      <c r="AR80">
        <v>3.170909</v>
      </c>
      <c r="AS80">
        <v>7.0834200000000003</v>
      </c>
      <c r="AT80">
        <v>10.768452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77.545723999999993</v>
      </c>
      <c r="BA80">
        <f t="shared" si="4"/>
        <v>2641.8871190000004</v>
      </c>
      <c r="BD80">
        <v>5.1100000000000003</v>
      </c>
      <c r="BE80">
        <v>1.84</v>
      </c>
      <c r="BF80">
        <v>2.15</v>
      </c>
      <c r="BG80">
        <v>1.71</v>
      </c>
      <c r="BH80">
        <v>6.03</v>
      </c>
      <c r="BI80">
        <v>1.36</v>
      </c>
      <c r="BJ80">
        <v>0.84</v>
      </c>
      <c r="BK80">
        <v>1.89</v>
      </c>
      <c r="BL80">
        <v>0</v>
      </c>
      <c r="BM80">
        <v>0.15</v>
      </c>
      <c r="BN80">
        <v>2.2400000000000002</v>
      </c>
      <c r="BO80">
        <v>3.61</v>
      </c>
      <c r="BP80">
        <v>0.25</v>
      </c>
      <c r="BQ80">
        <v>1.92</v>
      </c>
      <c r="BR80">
        <v>2.1</v>
      </c>
      <c r="BS80">
        <v>1.58</v>
      </c>
      <c r="BT80">
        <v>2.8428770000000001</v>
      </c>
      <c r="BU80">
        <v>1.2848599999999999</v>
      </c>
      <c r="BV80">
        <v>2.3346580000000001</v>
      </c>
      <c r="BW80">
        <v>1.8598980000000001</v>
      </c>
      <c r="BX80">
        <v>1.875907</v>
      </c>
      <c r="BY80">
        <v>2.5697209999999999</v>
      </c>
      <c r="BZ80">
        <v>1.271156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5.0880489999999998</v>
      </c>
      <c r="CK80">
        <v>1.790638</v>
      </c>
      <c r="CL80">
        <v>1.855261</v>
      </c>
      <c r="CM80">
        <v>3.362412</v>
      </c>
      <c r="CN80">
        <v>1.6960170000000001</v>
      </c>
      <c r="CO80">
        <v>4.1115539999999999</v>
      </c>
      <c r="CP80">
        <v>3.9411849999999999</v>
      </c>
      <c r="CQ80">
        <v>3.2892429999999999</v>
      </c>
      <c r="CR80">
        <v>0.82007099999999999</v>
      </c>
      <c r="CS80">
        <v>2.6747749999999999</v>
      </c>
      <c r="CT80">
        <v>0.47863099999999997</v>
      </c>
      <c r="CU80">
        <v>0.39808700000000002</v>
      </c>
      <c r="CV80">
        <v>0.30024099999999998</v>
      </c>
      <c r="CW80">
        <v>0.92048300000000005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77.545723999999993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656.03556400000002</v>
      </c>
      <c r="L81">
        <v>628.43726400000003</v>
      </c>
      <c r="M81">
        <v>88.961607999999998</v>
      </c>
      <c r="N81">
        <v>114.08019400000001</v>
      </c>
      <c r="O81">
        <v>119.47385</v>
      </c>
      <c r="P81">
        <v>120.05795999999999</v>
      </c>
      <c r="Q81">
        <v>21.003709000000001</v>
      </c>
      <c r="R81">
        <v>38.981498000000002</v>
      </c>
      <c r="S81">
        <v>24.932994000000001</v>
      </c>
      <c r="T81">
        <v>0.53614399999999995</v>
      </c>
      <c r="U81">
        <v>267.28693199999998</v>
      </c>
      <c r="V81">
        <v>17.367332000000001</v>
      </c>
      <c r="W81">
        <v>43.004492999999997</v>
      </c>
      <c r="X81">
        <v>94.150716000000003</v>
      </c>
      <c r="Y81">
        <v>0</v>
      </c>
      <c r="Z81">
        <v>6.2746079999999997</v>
      </c>
      <c r="AA81">
        <v>0</v>
      </c>
      <c r="AB81">
        <v>13.022938</v>
      </c>
      <c r="AC81">
        <v>0</v>
      </c>
      <c r="AD81">
        <v>8.5069780000000002</v>
      </c>
      <c r="AE81">
        <v>30.537230000000001</v>
      </c>
      <c r="AF81">
        <v>17.703475000000001</v>
      </c>
      <c r="AG81">
        <v>43.436855000000001</v>
      </c>
      <c r="AH81">
        <v>20.297742</v>
      </c>
      <c r="AI81">
        <v>0</v>
      </c>
      <c r="AJ81">
        <v>0</v>
      </c>
      <c r="AK81">
        <v>52.877201999999997</v>
      </c>
      <c r="AL81">
        <v>2.4474969999999998</v>
      </c>
      <c r="AM81">
        <v>0.92417800000000006</v>
      </c>
      <c r="AN81">
        <v>0.58141900000000002</v>
      </c>
      <c r="AO81">
        <v>0</v>
      </c>
      <c r="AP81">
        <v>1.4717150000000001</v>
      </c>
      <c r="AQ81">
        <v>62.430138999999997</v>
      </c>
      <c r="AR81">
        <v>26.424240000000001</v>
      </c>
      <c r="AS81">
        <v>7.0834200000000003</v>
      </c>
      <c r="AT81">
        <v>10.768452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76.920919999999981</v>
      </c>
      <c r="BA81">
        <f t="shared" si="4"/>
        <v>2616.0192660000002</v>
      </c>
      <c r="BD81">
        <v>5.1100000000000003</v>
      </c>
      <c r="BE81">
        <v>1.84</v>
      </c>
      <c r="BF81">
        <v>2.15</v>
      </c>
      <c r="BG81">
        <v>1.71</v>
      </c>
      <c r="BH81">
        <v>6.03</v>
      </c>
      <c r="BI81">
        <v>1.27</v>
      </c>
      <c r="BJ81">
        <v>0.84</v>
      </c>
      <c r="BK81">
        <v>1.89</v>
      </c>
      <c r="BL81">
        <v>0</v>
      </c>
      <c r="BM81">
        <v>0.15</v>
      </c>
      <c r="BN81">
        <v>2.2400000000000002</v>
      </c>
      <c r="BO81">
        <v>3.61</v>
      </c>
      <c r="BP81">
        <v>0.25</v>
      </c>
      <c r="BQ81">
        <v>1.92</v>
      </c>
      <c r="BR81">
        <v>2.1</v>
      </c>
      <c r="BS81">
        <v>1.58</v>
      </c>
      <c r="BT81">
        <v>2.8428770000000001</v>
      </c>
      <c r="BU81">
        <v>1.2848599999999999</v>
      </c>
      <c r="BV81">
        <v>2.3346580000000001</v>
      </c>
      <c r="BW81">
        <v>1.8598980000000001</v>
      </c>
      <c r="BX81">
        <v>1.875907</v>
      </c>
      <c r="BY81">
        <v>2.5697209999999999</v>
      </c>
      <c r="BZ81">
        <v>1.271156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5.0880489999999998</v>
      </c>
      <c r="CK81">
        <v>1.790638</v>
      </c>
      <c r="CL81">
        <v>1.855261</v>
      </c>
      <c r="CM81">
        <v>3.362412</v>
      </c>
      <c r="CN81">
        <v>1.6960170000000001</v>
      </c>
      <c r="CO81">
        <v>4.1115539999999999</v>
      </c>
      <c r="CP81">
        <v>3.9411849999999999</v>
      </c>
      <c r="CQ81">
        <v>3.2892429999999999</v>
      </c>
      <c r="CR81">
        <v>0.82007099999999999</v>
      </c>
      <c r="CS81">
        <v>2.6747749999999999</v>
      </c>
      <c r="CT81">
        <v>0.47863099999999997</v>
      </c>
      <c r="CU81">
        <v>0</v>
      </c>
      <c r="CV81">
        <v>0.163524</v>
      </c>
      <c r="CW81">
        <v>0.92048300000000005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76.920919999999981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656.03556400000002</v>
      </c>
      <c r="L82">
        <v>628.43726400000003</v>
      </c>
      <c r="M82">
        <v>88.961607999999998</v>
      </c>
      <c r="N82">
        <v>114.08019400000001</v>
      </c>
      <c r="O82">
        <v>119.47385</v>
      </c>
      <c r="P82">
        <v>120.05795999999999</v>
      </c>
      <c r="Q82">
        <v>21.003709000000001</v>
      </c>
      <c r="R82">
        <v>38.981498000000002</v>
      </c>
      <c r="S82">
        <v>24.932994000000001</v>
      </c>
      <c r="T82">
        <v>0.53614399999999995</v>
      </c>
      <c r="U82">
        <v>267.28693199999998</v>
      </c>
      <c r="V82">
        <v>17.367332000000001</v>
      </c>
      <c r="W82">
        <v>43.004492999999997</v>
      </c>
      <c r="X82">
        <v>94.150716000000003</v>
      </c>
      <c r="Y82">
        <v>0</v>
      </c>
      <c r="Z82">
        <v>6.2746079999999997</v>
      </c>
      <c r="AA82">
        <v>0</v>
      </c>
      <c r="AB82">
        <v>13.022938</v>
      </c>
      <c r="AC82">
        <v>0</v>
      </c>
      <c r="AD82">
        <v>8.5069780000000002</v>
      </c>
      <c r="AE82">
        <v>30.537230000000001</v>
      </c>
      <c r="AF82">
        <v>17.508931</v>
      </c>
      <c r="AG82">
        <v>43.436855000000001</v>
      </c>
      <c r="AH82">
        <v>0</v>
      </c>
      <c r="AI82">
        <v>0</v>
      </c>
      <c r="AJ82">
        <v>0</v>
      </c>
      <c r="AK82">
        <v>52.877201999999997</v>
      </c>
      <c r="AL82">
        <v>2.4474969999999998</v>
      </c>
      <c r="AM82">
        <v>0</v>
      </c>
      <c r="AN82">
        <v>0.58141900000000002</v>
      </c>
      <c r="AO82">
        <v>0</v>
      </c>
      <c r="AP82">
        <v>1.4717150000000001</v>
      </c>
      <c r="AQ82">
        <v>62.430138999999997</v>
      </c>
      <c r="AR82">
        <v>26.424240000000001</v>
      </c>
      <c r="AS82">
        <v>7.0834200000000003</v>
      </c>
      <c r="AT82">
        <v>10.768452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76.757395999999986</v>
      </c>
      <c r="BA82">
        <f t="shared" si="4"/>
        <v>2594.4392779999998</v>
      </c>
      <c r="BD82">
        <v>5.1100000000000003</v>
      </c>
      <c r="BE82">
        <v>1.84</v>
      </c>
      <c r="BF82">
        <v>2.15</v>
      </c>
      <c r="BG82">
        <v>1.71</v>
      </c>
      <c r="BH82">
        <v>6.03</v>
      </c>
      <c r="BI82">
        <v>1.27</v>
      </c>
      <c r="BJ82">
        <v>0.84</v>
      </c>
      <c r="BK82">
        <v>1.89</v>
      </c>
      <c r="BL82">
        <v>0</v>
      </c>
      <c r="BM82">
        <v>0.15</v>
      </c>
      <c r="BN82">
        <v>2.2400000000000002</v>
      </c>
      <c r="BO82">
        <v>3.61</v>
      </c>
      <c r="BP82">
        <v>0.25</v>
      </c>
      <c r="BQ82">
        <v>1.92</v>
      </c>
      <c r="BR82">
        <v>2.1</v>
      </c>
      <c r="BS82">
        <v>1.58</v>
      </c>
      <c r="BT82">
        <v>2.8428770000000001</v>
      </c>
      <c r="BU82">
        <v>1.2848599999999999</v>
      </c>
      <c r="BV82">
        <v>2.3346580000000001</v>
      </c>
      <c r="BW82">
        <v>1.8598980000000001</v>
      </c>
      <c r="BX82">
        <v>1.875907</v>
      </c>
      <c r="BY82">
        <v>2.5697209999999999</v>
      </c>
      <c r="BZ82">
        <v>1.271156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5.0880489999999998</v>
      </c>
      <c r="CK82">
        <v>1.790638</v>
      </c>
      <c r="CL82">
        <v>1.855261</v>
      </c>
      <c r="CM82">
        <v>3.362412</v>
      </c>
      <c r="CN82">
        <v>1.6960170000000001</v>
      </c>
      <c r="CO82">
        <v>4.1115539999999999</v>
      </c>
      <c r="CP82">
        <v>3.9411849999999999</v>
      </c>
      <c r="CQ82">
        <v>3.2892429999999999</v>
      </c>
      <c r="CR82">
        <v>0.82007099999999999</v>
      </c>
      <c r="CS82">
        <v>2.6747749999999999</v>
      </c>
      <c r="CT82">
        <v>0.47863099999999997</v>
      </c>
      <c r="CU82">
        <v>0</v>
      </c>
      <c r="CV82">
        <v>0</v>
      </c>
      <c r="CW82">
        <v>0.92048300000000005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76.757395999999986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656.03556400000002</v>
      </c>
      <c r="L83">
        <v>628.43726400000003</v>
      </c>
      <c r="M83">
        <v>88.961607999999998</v>
      </c>
      <c r="N83">
        <v>114.08019400000001</v>
      </c>
      <c r="O83">
        <v>119.47385</v>
      </c>
      <c r="P83">
        <v>120.05795999999999</v>
      </c>
      <c r="Q83">
        <v>21.003709000000001</v>
      </c>
      <c r="R83">
        <v>38.981498000000002</v>
      </c>
      <c r="S83">
        <v>24.932994000000001</v>
      </c>
      <c r="T83">
        <v>0.53614399999999995</v>
      </c>
      <c r="U83">
        <v>267.28693199999998</v>
      </c>
      <c r="V83">
        <v>17.367332000000001</v>
      </c>
      <c r="W83">
        <v>43.560367999999997</v>
      </c>
      <c r="X83">
        <v>94.150716000000003</v>
      </c>
      <c r="Y83">
        <v>0</v>
      </c>
      <c r="Z83">
        <v>6.2746079999999997</v>
      </c>
      <c r="AA83">
        <v>0</v>
      </c>
      <c r="AB83">
        <v>2.6577419999999998</v>
      </c>
      <c r="AC83">
        <v>0</v>
      </c>
      <c r="AD83">
        <v>8.5069780000000002</v>
      </c>
      <c r="AE83">
        <v>15.268615</v>
      </c>
      <c r="AF83">
        <v>17.508931</v>
      </c>
      <c r="AG83">
        <v>43.436855000000001</v>
      </c>
      <c r="AH83">
        <v>0</v>
      </c>
      <c r="AI83">
        <v>0</v>
      </c>
      <c r="AJ83">
        <v>0</v>
      </c>
      <c r="AK83">
        <v>52.877201999999997</v>
      </c>
      <c r="AL83">
        <v>2.4474969999999998</v>
      </c>
      <c r="AM83">
        <v>0</v>
      </c>
      <c r="AN83">
        <v>0.58141900000000002</v>
      </c>
      <c r="AO83">
        <v>0</v>
      </c>
      <c r="AP83">
        <v>1.4717150000000001</v>
      </c>
      <c r="AQ83">
        <v>62.430138999999997</v>
      </c>
      <c r="AR83">
        <v>3.170909</v>
      </c>
      <c r="AS83">
        <v>7.0834200000000003</v>
      </c>
      <c r="AT83">
        <v>10.768452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76.281976999999998</v>
      </c>
      <c r="BA83">
        <f t="shared" si="4"/>
        <v>2545.6325919999999</v>
      </c>
      <c r="BD83">
        <v>5.1100000000000003</v>
      </c>
      <c r="BE83">
        <v>1.84</v>
      </c>
      <c r="BF83">
        <v>2.15</v>
      </c>
      <c r="BG83">
        <v>1.71</v>
      </c>
      <c r="BH83">
        <v>6.03</v>
      </c>
      <c r="BI83">
        <v>1.27</v>
      </c>
      <c r="BJ83">
        <v>0.84</v>
      </c>
      <c r="BK83">
        <v>1.89</v>
      </c>
      <c r="BL83">
        <v>0</v>
      </c>
      <c r="BM83">
        <v>0.14000000000000001</v>
      </c>
      <c r="BN83">
        <v>2.2400000000000002</v>
      </c>
      <c r="BO83">
        <v>3.61</v>
      </c>
      <c r="BP83">
        <v>0.25</v>
      </c>
      <c r="BQ83">
        <v>1.92</v>
      </c>
      <c r="BR83">
        <v>2.1</v>
      </c>
      <c r="BS83">
        <v>1.58</v>
      </c>
      <c r="BT83">
        <v>2.8428770000000001</v>
      </c>
      <c r="BU83">
        <v>1.2848599999999999</v>
      </c>
      <c r="BV83">
        <v>2.3346580000000001</v>
      </c>
      <c r="BW83">
        <v>1.8598980000000001</v>
      </c>
      <c r="BX83">
        <v>1.875907</v>
      </c>
      <c r="BY83">
        <v>2.5697209999999999</v>
      </c>
      <c r="BZ83">
        <v>1.271156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5.0880489999999998</v>
      </c>
      <c r="CK83">
        <v>1.790638</v>
      </c>
      <c r="CL83">
        <v>1.855261</v>
      </c>
      <c r="CM83">
        <v>3.362412</v>
      </c>
      <c r="CN83">
        <v>1.6960170000000001</v>
      </c>
      <c r="CO83">
        <v>4.1115539999999999</v>
      </c>
      <c r="CP83">
        <v>3.9411849999999999</v>
      </c>
      <c r="CQ83">
        <v>3.2892429999999999</v>
      </c>
      <c r="CR83">
        <v>0.82007099999999999</v>
      </c>
      <c r="CS83">
        <v>2.6747749999999999</v>
      </c>
      <c r="CT83">
        <v>1.3212E-2</v>
      </c>
      <c r="CU83">
        <v>0</v>
      </c>
      <c r="CV83">
        <v>0</v>
      </c>
      <c r="CW83">
        <v>0.92048300000000005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76.281976999999998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656.03556400000002</v>
      </c>
      <c r="L84">
        <v>628.43726400000003</v>
      </c>
      <c r="M84">
        <v>88.961607999999998</v>
      </c>
      <c r="N84">
        <v>114.08019400000001</v>
      </c>
      <c r="O84">
        <v>119.47385</v>
      </c>
      <c r="P84">
        <v>120.05795999999999</v>
      </c>
      <c r="Q84">
        <v>21.003709000000001</v>
      </c>
      <c r="R84">
        <v>38.981498000000002</v>
      </c>
      <c r="S84">
        <v>24.932994000000001</v>
      </c>
      <c r="T84">
        <v>0.53614399999999995</v>
      </c>
      <c r="U84">
        <v>267.28693199999998</v>
      </c>
      <c r="V84">
        <v>17.367332000000001</v>
      </c>
      <c r="W84">
        <v>43.585635000000003</v>
      </c>
      <c r="X84">
        <v>94.150716000000003</v>
      </c>
      <c r="Y84">
        <v>0</v>
      </c>
      <c r="Z84">
        <v>6.2746079999999997</v>
      </c>
      <c r="AA84">
        <v>0</v>
      </c>
      <c r="AB84">
        <v>0</v>
      </c>
      <c r="AC84">
        <v>0</v>
      </c>
      <c r="AD84">
        <v>8.5069780000000002</v>
      </c>
      <c r="AE84">
        <v>0</v>
      </c>
      <c r="AF84">
        <v>17.508931</v>
      </c>
      <c r="AG84">
        <v>43.436855000000001</v>
      </c>
      <c r="AH84">
        <v>0</v>
      </c>
      <c r="AI84">
        <v>0</v>
      </c>
      <c r="AJ84">
        <v>0</v>
      </c>
      <c r="AK84">
        <v>52.877201999999997</v>
      </c>
      <c r="AL84">
        <v>2.4474969999999998</v>
      </c>
      <c r="AM84">
        <v>0</v>
      </c>
      <c r="AN84">
        <v>0.58141900000000002</v>
      </c>
      <c r="AO84">
        <v>0</v>
      </c>
      <c r="AP84">
        <v>1.4717150000000001</v>
      </c>
      <c r="AQ84">
        <v>46.822603999999998</v>
      </c>
      <c r="AR84">
        <v>3.170909</v>
      </c>
      <c r="AS84">
        <v>7.0834200000000003</v>
      </c>
      <c r="AT84">
        <v>10.768452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76.268765000000002</v>
      </c>
      <c r="BA84">
        <f t="shared" si="4"/>
        <v>2512.1107549999997</v>
      </c>
      <c r="BD84">
        <v>5.1100000000000003</v>
      </c>
      <c r="BE84">
        <v>1.84</v>
      </c>
      <c r="BF84">
        <v>2.15</v>
      </c>
      <c r="BG84">
        <v>1.71</v>
      </c>
      <c r="BH84">
        <v>6.03</v>
      </c>
      <c r="BI84">
        <v>1.27</v>
      </c>
      <c r="BJ84">
        <v>0.84</v>
      </c>
      <c r="BK84">
        <v>1.89</v>
      </c>
      <c r="BL84">
        <v>0</v>
      </c>
      <c r="BM84">
        <v>0.14000000000000001</v>
      </c>
      <c r="BN84">
        <v>2.2400000000000002</v>
      </c>
      <c r="BO84">
        <v>3.61</v>
      </c>
      <c r="BP84">
        <v>0.25</v>
      </c>
      <c r="BQ84">
        <v>1.92</v>
      </c>
      <c r="BR84">
        <v>2.1</v>
      </c>
      <c r="BS84">
        <v>1.58</v>
      </c>
      <c r="BT84">
        <v>2.8428770000000001</v>
      </c>
      <c r="BU84">
        <v>1.2848599999999999</v>
      </c>
      <c r="BV84">
        <v>2.3346580000000001</v>
      </c>
      <c r="BW84">
        <v>1.8598980000000001</v>
      </c>
      <c r="BX84">
        <v>1.875907</v>
      </c>
      <c r="BY84">
        <v>2.5697209999999999</v>
      </c>
      <c r="BZ84">
        <v>1.271156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5.0880489999999998</v>
      </c>
      <c r="CK84">
        <v>1.790638</v>
      </c>
      <c r="CL84">
        <v>1.855261</v>
      </c>
      <c r="CM84">
        <v>3.362412</v>
      </c>
      <c r="CN84">
        <v>1.6960170000000001</v>
      </c>
      <c r="CO84">
        <v>4.1115539999999999</v>
      </c>
      <c r="CP84">
        <v>3.9411849999999999</v>
      </c>
      <c r="CQ84">
        <v>3.2892429999999999</v>
      </c>
      <c r="CR84">
        <v>0.82007099999999999</v>
      </c>
      <c r="CS84">
        <v>2.6747749999999999</v>
      </c>
      <c r="CT84">
        <v>0</v>
      </c>
      <c r="CU84">
        <v>0</v>
      </c>
      <c r="CV84">
        <v>0</v>
      </c>
      <c r="CW84">
        <v>0.92048300000000005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76.268765000000002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656.03556400000002</v>
      </c>
      <c r="L85">
        <v>628.43726400000003</v>
      </c>
      <c r="M85">
        <v>88.961607999999998</v>
      </c>
      <c r="N85">
        <v>114.08019400000001</v>
      </c>
      <c r="O85">
        <v>119.47385</v>
      </c>
      <c r="P85">
        <v>120.05795999999999</v>
      </c>
      <c r="Q85">
        <v>21.003709000000001</v>
      </c>
      <c r="R85">
        <v>38.981498000000002</v>
      </c>
      <c r="S85">
        <v>24.932994000000001</v>
      </c>
      <c r="T85">
        <v>0.53614399999999995</v>
      </c>
      <c r="U85">
        <v>267.28693199999998</v>
      </c>
      <c r="V85">
        <v>17.367332000000001</v>
      </c>
      <c r="W85">
        <v>43.585635000000003</v>
      </c>
      <c r="X85">
        <v>94.150716000000003</v>
      </c>
      <c r="Y85">
        <v>0</v>
      </c>
      <c r="Z85">
        <v>6.2746079999999997</v>
      </c>
      <c r="AA85">
        <v>0</v>
      </c>
      <c r="AB85">
        <v>0</v>
      </c>
      <c r="AC85">
        <v>0</v>
      </c>
      <c r="AD85">
        <v>8.5069780000000002</v>
      </c>
      <c r="AE85">
        <v>0</v>
      </c>
      <c r="AF85">
        <v>17.508931</v>
      </c>
      <c r="AG85">
        <v>43.436855000000001</v>
      </c>
      <c r="AH85">
        <v>0</v>
      </c>
      <c r="AI85">
        <v>0</v>
      </c>
      <c r="AJ85">
        <v>0</v>
      </c>
      <c r="AK85">
        <v>52.877201999999997</v>
      </c>
      <c r="AL85">
        <v>2.4474969999999998</v>
      </c>
      <c r="AM85">
        <v>0</v>
      </c>
      <c r="AN85">
        <v>0.58141900000000002</v>
      </c>
      <c r="AO85">
        <v>0</v>
      </c>
      <c r="AP85">
        <v>1.4717150000000001</v>
      </c>
      <c r="AQ85">
        <v>31.215070000000001</v>
      </c>
      <c r="AR85">
        <v>3.170909</v>
      </c>
      <c r="AS85">
        <v>7.0834200000000003</v>
      </c>
      <c r="AT85">
        <v>10.768452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76.389916999999997</v>
      </c>
      <c r="BA85">
        <f t="shared" si="4"/>
        <v>2496.6243730000001</v>
      </c>
      <c r="BD85">
        <v>5.1100000000000003</v>
      </c>
      <c r="BE85">
        <v>1.84</v>
      </c>
      <c r="BF85">
        <v>2.15</v>
      </c>
      <c r="BG85">
        <v>1.71</v>
      </c>
      <c r="BH85">
        <v>6.03</v>
      </c>
      <c r="BI85">
        <v>1.27</v>
      </c>
      <c r="BJ85">
        <v>0.84</v>
      </c>
      <c r="BK85">
        <v>1.89</v>
      </c>
      <c r="BL85">
        <v>0</v>
      </c>
      <c r="BM85">
        <v>0.14000000000000001</v>
      </c>
      <c r="BN85">
        <v>2.2400000000000002</v>
      </c>
      <c r="BO85">
        <v>3.61</v>
      </c>
      <c r="BP85">
        <v>0.25</v>
      </c>
      <c r="BQ85">
        <v>1.92</v>
      </c>
      <c r="BR85">
        <v>2.1</v>
      </c>
      <c r="BS85">
        <v>1.58</v>
      </c>
      <c r="BT85">
        <v>2.8428770000000001</v>
      </c>
      <c r="BU85">
        <v>1.2848599999999999</v>
      </c>
      <c r="BV85">
        <v>2.3346580000000001</v>
      </c>
      <c r="BW85">
        <v>1.8598980000000001</v>
      </c>
      <c r="BX85">
        <v>1.875907</v>
      </c>
      <c r="BY85">
        <v>2.5697209999999999</v>
      </c>
      <c r="BZ85">
        <v>1.271156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5.0880489999999998</v>
      </c>
      <c r="CK85">
        <v>1.790638</v>
      </c>
      <c r="CL85">
        <v>1.855261</v>
      </c>
      <c r="CM85">
        <v>3.362412</v>
      </c>
      <c r="CN85">
        <v>1.6960170000000001</v>
      </c>
      <c r="CO85">
        <v>4.1115539999999999</v>
      </c>
      <c r="CP85">
        <v>4.0623370000000003</v>
      </c>
      <c r="CQ85">
        <v>3.2892429999999999</v>
      </c>
      <c r="CR85">
        <v>0.82007099999999999</v>
      </c>
      <c r="CS85">
        <v>2.6747749999999999</v>
      </c>
      <c r="CT85">
        <v>0</v>
      </c>
      <c r="CU85">
        <v>0</v>
      </c>
      <c r="CV85">
        <v>0</v>
      </c>
      <c r="CW85">
        <v>0.92048300000000005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76.389916999999997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656.03556400000002</v>
      </c>
      <c r="L86">
        <v>628.43726400000003</v>
      </c>
      <c r="M86">
        <v>88.961607999999998</v>
      </c>
      <c r="N86">
        <v>114.08019400000001</v>
      </c>
      <c r="O86">
        <v>119.47385</v>
      </c>
      <c r="P86">
        <v>120.05795999999999</v>
      </c>
      <c r="Q86">
        <v>21.003709000000001</v>
      </c>
      <c r="R86">
        <v>38.981498000000002</v>
      </c>
      <c r="S86">
        <v>24.932994000000001</v>
      </c>
      <c r="T86">
        <v>0.53614399999999995</v>
      </c>
      <c r="U86">
        <v>267.28693199999998</v>
      </c>
      <c r="V86">
        <v>17.367332000000001</v>
      </c>
      <c r="W86">
        <v>43.585635000000003</v>
      </c>
      <c r="X86">
        <v>94.150716000000003</v>
      </c>
      <c r="Y86">
        <v>0</v>
      </c>
      <c r="Z86">
        <v>1.05314</v>
      </c>
      <c r="AA86">
        <v>0</v>
      </c>
      <c r="AB86">
        <v>0</v>
      </c>
      <c r="AC86">
        <v>0</v>
      </c>
      <c r="AD86">
        <v>8.5069780000000002</v>
      </c>
      <c r="AE86">
        <v>0</v>
      </c>
      <c r="AF86">
        <v>17.508931</v>
      </c>
      <c r="AG86">
        <v>43.436855000000001</v>
      </c>
      <c r="AH86">
        <v>0</v>
      </c>
      <c r="AI86">
        <v>0</v>
      </c>
      <c r="AJ86">
        <v>0</v>
      </c>
      <c r="AK86">
        <v>52.877201999999997</v>
      </c>
      <c r="AL86">
        <v>2.4474969999999998</v>
      </c>
      <c r="AM86">
        <v>0</v>
      </c>
      <c r="AN86">
        <v>0.58141900000000002</v>
      </c>
      <c r="AO86">
        <v>0</v>
      </c>
      <c r="AP86">
        <v>1.4717150000000001</v>
      </c>
      <c r="AQ86">
        <v>31.215070000000001</v>
      </c>
      <c r="AR86">
        <v>3.170909</v>
      </c>
      <c r="AS86">
        <v>7.0834200000000003</v>
      </c>
      <c r="AT86">
        <v>10.768452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76.404668000000001</v>
      </c>
      <c r="BA86">
        <f t="shared" si="4"/>
        <v>2491.4176560000001</v>
      </c>
      <c r="BD86">
        <v>5.1100000000000003</v>
      </c>
      <c r="BE86">
        <v>1.84</v>
      </c>
      <c r="BF86">
        <v>2.15</v>
      </c>
      <c r="BG86">
        <v>1.71</v>
      </c>
      <c r="BH86">
        <v>6.03</v>
      </c>
      <c r="BI86">
        <v>1.27</v>
      </c>
      <c r="BJ86">
        <v>0.84</v>
      </c>
      <c r="BK86">
        <v>1.89</v>
      </c>
      <c r="BL86">
        <v>0</v>
      </c>
      <c r="BM86">
        <v>0.14000000000000001</v>
      </c>
      <c r="BN86">
        <v>2.2400000000000002</v>
      </c>
      <c r="BO86">
        <v>3.61</v>
      </c>
      <c r="BP86">
        <v>0.25</v>
      </c>
      <c r="BQ86">
        <v>1.92</v>
      </c>
      <c r="BR86">
        <v>2.1</v>
      </c>
      <c r="BS86">
        <v>1.58</v>
      </c>
      <c r="BT86">
        <v>2.8428770000000001</v>
      </c>
      <c r="BU86">
        <v>1.2848599999999999</v>
      </c>
      <c r="BV86">
        <v>2.3346580000000001</v>
      </c>
      <c r="BW86">
        <v>1.8598980000000001</v>
      </c>
      <c r="BX86">
        <v>1.875907</v>
      </c>
      <c r="BY86">
        <v>2.5697209999999999</v>
      </c>
      <c r="BZ86">
        <v>1.271156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5.0880489999999998</v>
      </c>
      <c r="CK86">
        <v>1.790638</v>
      </c>
      <c r="CL86">
        <v>1.855261</v>
      </c>
      <c r="CM86">
        <v>3.362412</v>
      </c>
      <c r="CN86">
        <v>1.6960170000000001</v>
      </c>
      <c r="CO86">
        <v>4.1115539999999999</v>
      </c>
      <c r="CP86">
        <v>4.0770879999999998</v>
      </c>
      <c r="CQ86">
        <v>3.2892429999999999</v>
      </c>
      <c r="CR86">
        <v>0.82007099999999999</v>
      </c>
      <c r="CS86">
        <v>2.6747749999999999</v>
      </c>
      <c r="CT86">
        <v>0</v>
      </c>
      <c r="CU86">
        <v>0</v>
      </c>
      <c r="CV86">
        <v>0</v>
      </c>
      <c r="CW86">
        <v>0.92048300000000005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76.404668000000001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656.03556400000002</v>
      </c>
      <c r="L87">
        <v>628.43726400000003</v>
      </c>
      <c r="M87">
        <v>88.961607999999998</v>
      </c>
      <c r="N87">
        <v>114.08019400000001</v>
      </c>
      <c r="O87">
        <v>119.47385</v>
      </c>
      <c r="P87">
        <v>120.05795999999999</v>
      </c>
      <c r="Q87">
        <v>21.003709000000001</v>
      </c>
      <c r="R87">
        <v>38.981498000000002</v>
      </c>
      <c r="S87">
        <v>24.932994000000001</v>
      </c>
      <c r="T87">
        <v>0.53614399999999995</v>
      </c>
      <c r="U87">
        <v>267.28693199999998</v>
      </c>
      <c r="V87">
        <v>17.367332000000001</v>
      </c>
      <c r="W87">
        <v>43.585635000000003</v>
      </c>
      <c r="X87">
        <v>94.150716000000003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8.5069780000000002</v>
      </c>
      <c r="AE87">
        <v>0</v>
      </c>
      <c r="AF87">
        <v>17.508931</v>
      </c>
      <c r="AG87">
        <v>43.436855000000001</v>
      </c>
      <c r="AH87">
        <v>0</v>
      </c>
      <c r="AI87">
        <v>0</v>
      </c>
      <c r="AJ87">
        <v>0</v>
      </c>
      <c r="AK87">
        <v>52.877201999999997</v>
      </c>
      <c r="AL87">
        <v>2.4474969999999998</v>
      </c>
      <c r="AM87">
        <v>0</v>
      </c>
      <c r="AN87">
        <v>0.58141900000000002</v>
      </c>
      <c r="AO87">
        <v>0</v>
      </c>
      <c r="AP87">
        <v>1.4717150000000001</v>
      </c>
      <c r="AQ87">
        <v>31.215070000000001</v>
      </c>
      <c r="AR87">
        <v>6.341818</v>
      </c>
      <c r="AS87">
        <v>7.0834200000000003</v>
      </c>
      <c r="AT87">
        <v>10.768452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76.404668000000001</v>
      </c>
      <c r="BA87">
        <f t="shared" si="4"/>
        <v>2493.535425</v>
      </c>
      <c r="BD87">
        <v>5.1100000000000003</v>
      </c>
      <c r="BE87">
        <v>1.84</v>
      </c>
      <c r="BF87">
        <v>2.15</v>
      </c>
      <c r="BG87">
        <v>1.71</v>
      </c>
      <c r="BH87">
        <v>6.03</v>
      </c>
      <c r="BI87">
        <v>1.27</v>
      </c>
      <c r="BJ87">
        <v>0.84</v>
      </c>
      <c r="BK87">
        <v>1.89</v>
      </c>
      <c r="BL87">
        <v>0</v>
      </c>
      <c r="BM87">
        <v>0.14000000000000001</v>
      </c>
      <c r="BN87">
        <v>2.2400000000000002</v>
      </c>
      <c r="BO87">
        <v>3.61</v>
      </c>
      <c r="BP87">
        <v>0.25</v>
      </c>
      <c r="BQ87">
        <v>1.92</v>
      </c>
      <c r="BR87">
        <v>2.1</v>
      </c>
      <c r="BS87">
        <v>1.58</v>
      </c>
      <c r="BT87">
        <v>2.8428770000000001</v>
      </c>
      <c r="BU87">
        <v>1.2848599999999999</v>
      </c>
      <c r="BV87">
        <v>2.3346580000000001</v>
      </c>
      <c r="BW87">
        <v>1.8598980000000001</v>
      </c>
      <c r="BX87">
        <v>1.875907</v>
      </c>
      <c r="BY87">
        <v>2.5697209999999999</v>
      </c>
      <c r="BZ87">
        <v>1.271156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5.0880489999999998</v>
      </c>
      <c r="CK87">
        <v>1.790638</v>
      </c>
      <c r="CL87">
        <v>1.855261</v>
      </c>
      <c r="CM87">
        <v>3.362412</v>
      </c>
      <c r="CN87">
        <v>1.6960170000000001</v>
      </c>
      <c r="CO87">
        <v>4.1115539999999999</v>
      </c>
      <c r="CP87">
        <v>4.0770879999999998</v>
      </c>
      <c r="CQ87">
        <v>3.2892429999999999</v>
      </c>
      <c r="CR87">
        <v>0.82007099999999999</v>
      </c>
      <c r="CS87">
        <v>2.6747749999999999</v>
      </c>
      <c r="CT87">
        <v>0</v>
      </c>
      <c r="CU87">
        <v>0</v>
      </c>
      <c r="CV87">
        <v>0</v>
      </c>
      <c r="CW87">
        <v>0.92048300000000005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76.404668000000001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656.03556400000002</v>
      </c>
      <c r="L88">
        <v>628.43726400000003</v>
      </c>
      <c r="M88">
        <v>88.961607999999998</v>
      </c>
      <c r="N88">
        <v>114.08019400000001</v>
      </c>
      <c r="O88">
        <v>119.47385</v>
      </c>
      <c r="P88">
        <v>120.05795999999999</v>
      </c>
      <c r="Q88">
        <v>21.003709000000001</v>
      </c>
      <c r="R88">
        <v>38.981498000000002</v>
      </c>
      <c r="S88">
        <v>24.932994000000001</v>
      </c>
      <c r="T88">
        <v>0.53614399999999995</v>
      </c>
      <c r="U88">
        <v>267.28693199999998</v>
      </c>
      <c r="V88">
        <v>17.367332000000001</v>
      </c>
      <c r="W88">
        <v>43.585635000000003</v>
      </c>
      <c r="X88">
        <v>94.150716000000003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8.5069780000000002</v>
      </c>
      <c r="AE88">
        <v>0</v>
      </c>
      <c r="AF88">
        <v>17.508931</v>
      </c>
      <c r="AG88">
        <v>43.436855000000001</v>
      </c>
      <c r="AH88">
        <v>0</v>
      </c>
      <c r="AI88">
        <v>0</v>
      </c>
      <c r="AJ88">
        <v>0</v>
      </c>
      <c r="AK88">
        <v>52.877201999999997</v>
      </c>
      <c r="AL88">
        <v>2.4474969999999998</v>
      </c>
      <c r="AM88">
        <v>0</v>
      </c>
      <c r="AN88">
        <v>0.58141900000000002</v>
      </c>
      <c r="AO88">
        <v>0</v>
      </c>
      <c r="AP88">
        <v>1.4717150000000001</v>
      </c>
      <c r="AQ88">
        <v>15.607535</v>
      </c>
      <c r="AR88">
        <v>26.424240000000001</v>
      </c>
      <c r="AS88">
        <v>7.0834200000000003</v>
      </c>
      <c r="AT88">
        <v>10.768452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76.404668000000001</v>
      </c>
      <c r="BA88">
        <f t="shared" si="4"/>
        <v>2498.0103119999999</v>
      </c>
      <c r="BD88">
        <v>5.1100000000000003</v>
      </c>
      <c r="BE88">
        <v>1.84</v>
      </c>
      <c r="BF88">
        <v>2.15</v>
      </c>
      <c r="BG88">
        <v>1.71</v>
      </c>
      <c r="BH88">
        <v>6.03</v>
      </c>
      <c r="BI88">
        <v>1.27</v>
      </c>
      <c r="BJ88">
        <v>0.84</v>
      </c>
      <c r="BK88">
        <v>1.89</v>
      </c>
      <c r="BL88">
        <v>0</v>
      </c>
      <c r="BM88">
        <v>0.14000000000000001</v>
      </c>
      <c r="BN88">
        <v>2.2400000000000002</v>
      </c>
      <c r="BO88">
        <v>3.61</v>
      </c>
      <c r="BP88">
        <v>0.25</v>
      </c>
      <c r="BQ88">
        <v>1.92</v>
      </c>
      <c r="BR88">
        <v>2.1</v>
      </c>
      <c r="BS88">
        <v>1.58</v>
      </c>
      <c r="BT88">
        <v>2.8428770000000001</v>
      </c>
      <c r="BU88">
        <v>1.2848599999999999</v>
      </c>
      <c r="BV88">
        <v>2.3346580000000001</v>
      </c>
      <c r="BW88">
        <v>1.8598980000000001</v>
      </c>
      <c r="BX88">
        <v>1.875907</v>
      </c>
      <c r="BY88">
        <v>2.5697209999999999</v>
      </c>
      <c r="BZ88">
        <v>1.271156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5.0880489999999998</v>
      </c>
      <c r="CK88">
        <v>1.790638</v>
      </c>
      <c r="CL88">
        <v>1.855261</v>
      </c>
      <c r="CM88">
        <v>3.362412</v>
      </c>
      <c r="CN88">
        <v>1.6960170000000001</v>
      </c>
      <c r="CO88">
        <v>4.1115539999999999</v>
      </c>
      <c r="CP88">
        <v>4.0770879999999998</v>
      </c>
      <c r="CQ88">
        <v>3.2892429999999999</v>
      </c>
      <c r="CR88">
        <v>0.82007099999999999</v>
      </c>
      <c r="CS88">
        <v>2.6747749999999999</v>
      </c>
      <c r="CT88">
        <v>0</v>
      </c>
      <c r="CU88">
        <v>0</v>
      </c>
      <c r="CV88">
        <v>0</v>
      </c>
      <c r="CW88">
        <v>0.92048300000000005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76.404668000000001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656.03556400000002</v>
      </c>
      <c r="L89">
        <v>628.43726400000003</v>
      </c>
      <c r="M89">
        <v>88.961607999999998</v>
      </c>
      <c r="N89">
        <v>114.08019400000001</v>
      </c>
      <c r="O89">
        <v>119.47385</v>
      </c>
      <c r="P89">
        <v>120.05795999999999</v>
      </c>
      <c r="Q89">
        <v>21.003709000000001</v>
      </c>
      <c r="R89">
        <v>38.981498000000002</v>
      </c>
      <c r="S89">
        <v>24.932994000000001</v>
      </c>
      <c r="T89">
        <v>0.48023199999999999</v>
      </c>
      <c r="U89">
        <v>267.28693199999998</v>
      </c>
      <c r="V89">
        <v>17.367332000000001</v>
      </c>
      <c r="W89">
        <v>44.370085000000003</v>
      </c>
      <c r="X89">
        <v>94.150716000000003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17.508931</v>
      </c>
      <c r="AG89">
        <v>43.436855000000001</v>
      </c>
      <c r="AH89">
        <v>0</v>
      </c>
      <c r="AI89">
        <v>0</v>
      </c>
      <c r="AJ89">
        <v>0</v>
      </c>
      <c r="AK89">
        <v>52.877201999999997</v>
      </c>
      <c r="AL89">
        <v>2.4474969999999998</v>
      </c>
      <c r="AM89">
        <v>0</v>
      </c>
      <c r="AN89">
        <v>0.58141900000000002</v>
      </c>
      <c r="AO89">
        <v>0</v>
      </c>
      <c r="AP89">
        <v>1.4717150000000001</v>
      </c>
      <c r="AQ89">
        <v>15.607535</v>
      </c>
      <c r="AR89">
        <v>26.424240000000001</v>
      </c>
      <c r="AS89">
        <v>7.0834200000000003</v>
      </c>
      <c r="AT89">
        <v>10.768452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76.414667999999992</v>
      </c>
      <c r="BA89">
        <f t="shared" si="4"/>
        <v>2490.2418720000001</v>
      </c>
      <c r="BD89">
        <v>5.1100000000000003</v>
      </c>
      <c r="BE89">
        <v>1.84</v>
      </c>
      <c r="BF89">
        <v>2.15</v>
      </c>
      <c r="BG89">
        <v>1.71</v>
      </c>
      <c r="BH89">
        <v>6.03</v>
      </c>
      <c r="BI89">
        <v>1.27</v>
      </c>
      <c r="BJ89">
        <v>0.84</v>
      </c>
      <c r="BK89">
        <v>1.89</v>
      </c>
      <c r="BL89">
        <v>0</v>
      </c>
      <c r="BM89">
        <v>0.15</v>
      </c>
      <c r="BN89">
        <v>2.2400000000000002</v>
      </c>
      <c r="BO89">
        <v>3.61</v>
      </c>
      <c r="BP89">
        <v>0.25</v>
      </c>
      <c r="BQ89">
        <v>1.92</v>
      </c>
      <c r="BR89">
        <v>2.1</v>
      </c>
      <c r="BS89">
        <v>1.58</v>
      </c>
      <c r="BT89">
        <v>2.8428770000000001</v>
      </c>
      <c r="BU89">
        <v>1.2848599999999999</v>
      </c>
      <c r="BV89">
        <v>2.3346580000000001</v>
      </c>
      <c r="BW89">
        <v>1.8598980000000001</v>
      </c>
      <c r="BX89">
        <v>1.875907</v>
      </c>
      <c r="BY89">
        <v>2.5697209999999999</v>
      </c>
      <c r="BZ89">
        <v>1.271156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5.0880489999999998</v>
      </c>
      <c r="CK89">
        <v>1.790638</v>
      </c>
      <c r="CL89">
        <v>1.855261</v>
      </c>
      <c r="CM89">
        <v>3.362412</v>
      </c>
      <c r="CN89">
        <v>1.6960170000000001</v>
      </c>
      <c r="CO89">
        <v>4.1115539999999999</v>
      </c>
      <c r="CP89">
        <v>4.0770879999999998</v>
      </c>
      <c r="CQ89">
        <v>3.2892429999999999</v>
      </c>
      <c r="CR89">
        <v>0.82007099999999999</v>
      </c>
      <c r="CS89">
        <v>2.6747749999999999</v>
      </c>
      <c r="CT89">
        <v>0</v>
      </c>
      <c r="CU89">
        <v>0</v>
      </c>
      <c r="CV89">
        <v>0</v>
      </c>
      <c r="CW89">
        <v>0.92048300000000005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76.414667999999992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656.03556400000002</v>
      </c>
      <c r="L90">
        <v>628.43726400000003</v>
      </c>
      <c r="M90">
        <v>88.961607999999998</v>
      </c>
      <c r="N90">
        <v>114.08019400000001</v>
      </c>
      <c r="O90">
        <v>119.47385</v>
      </c>
      <c r="P90">
        <v>120.05795999999999</v>
      </c>
      <c r="Q90">
        <v>21.003709000000001</v>
      </c>
      <c r="R90">
        <v>38.981498000000002</v>
      </c>
      <c r="S90">
        <v>24.932994000000001</v>
      </c>
      <c r="T90">
        <v>0.39751199999999998</v>
      </c>
      <c r="U90">
        <v>267.28693199999998</v>
      </c>
      <c r="V90">
        <v>17.367332000000001</v>
      </c>
      <c r="W90">
        <v>44.422479000000003</v>
      </c>
      <c r="X90">
        <v>94.150716000000003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17.508931</v>
      </c>
      <c r="AG90">
        <v>43.436855000000001</v>
      </c>
      <c r="AH90">
        <v>0</v>
      </c>
      <c r="AI90">
        <v>0</v>
      </c>
      <c r="AJ90">
        <v>0</v>
      </c>
      <c r="AK90">
        <v>52.877201999999997</v>
      </c>
      <c r="AL90">
        <v>2.4474969999999998</v>
      </c>
      <c r="AM90">
        <v>0</v>
      </c>
      <c r="AN90">
        <v>0.58141900000000002</v>
      </c>
      <c r="AO90">
        <v>0</v>
      </c>
      <c r="AP90">
        <v>1.4717150000000001</v>
      </c>
      <c r="AQ90">
        <v>15.607535</v>
      </c>
      <c r="AR90">
        <v>3.170909</v>
      </c>
      <c r="AS90">
        <v>7.0834200000000003</v>
      </c>
      <c r="AT90">
        <v>10.768452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76.414667999999992</v>
      </c>
      <c r="BA90">
        <f t="shared" si="4"/>
        <v>2466.9582150000001</v>
      </c>
      <c r="BD90">
        <v>5.1100000000000003</v>
      </c>
      <c r="BE90">
        <v>1.84</v>
      </c>
      <c r="BF90">
        <v>2.15</v>
      </c>
      <c r="BG90">
        <v>1.71</v>
      </c>
      <c r="BH90">
        <v>6.03</v>
      </c>
      <c r="BI90">
        <v>1.27</v>
      </c>
      <c r="BJ90">
        <v>0.84</v>
      </c>
      <c r="BK90">
        <v>1.89</v>
      </c>
      <c r="BL90">
        <v>0</v>
      </c>
      <c r="BM90">
        <v>0.15</v>
      </c>
      <c r="BN90">
        <v>2.2400000000000002</v>
      </c>
      <c r="BO90">
        <v>3.61</v>
      </c>
      <c r="BP90">
        <v>0.25</v>
      </c>
      <c r="BQ90">
        <v>1.92</v>
      </c>
      <c r="BR90">
        <v>2.1</v>
      </c>
      <c r="BS90">
        <v>1.58</v>
      </c>
      <c r="BT90">
        <v>2.8428770000000001</v>
      </c>
      <c r="BU90">
        <v>1.2848599999999999</v>
      </c>
      <c r="BV90">
        <v>2.3346580000000001</v>
      </c>
      <c r="BW90">
        <v>1.8598980000000001</v>
      </c>
      <c r="BX90">
        <v>1.875907</v>
      </c>
      <c r="BY90">
        <v>2.5697209999999999</v>
      </c>
      <c r="BZ90">
        <v>1.271156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5.0880489999999998</v>
      </c>
      <c r="CK90">
        <v>1.790638</v>
      </c>
      <c r="CL90">
        <v>1.855261</v>
      </c>
      <c r="CM90">
        <v>3.362412</v>
      </c>
      <c r="CN90">
        <v>1.6960170000000001</v>
      </c>
      <c r="CO90">
        <v>4.1115539999999999</v>
      </c>
      <c r="CP90">
        <v>4.0770879999999998</v>
      </c>
      <c r="CQ90">
        <v>3.2892429999999999</v>
      </c>
      <c r="CR90">
        <v>0.82007099999999999</v>
      </c>
      <c r="CS90">
        <v>2.6747749999999999</v>
      </c>
      <c r="CT90">
        <v>0</v>
      </c>
      <c r="CU90">
        <v>0</v>
      </c>
      <c r="CV90">
        <v>0</v>
      </c>
      <c r="CW90">
        <v>0.92048300000000005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76.414667999999992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656.03556400000002</v>
      </c>
      <c r="L91">
        <v>628.43726400000003</v>
      </c>
      <c r="M91">
        <v>88.961607999999998</v>
      </c>
      <c r="N91">
        <v>114.08019400000001</v>
      </c>
      <c r="O91">
        <v>119.47385</v>
      </c>
      <c r="P91">
        <v>120.05795999999999</v>
      </c>
      <c r="Q91">
        <v>20.644033</v>
      </c>
      <c r="R91">
        <v>39.953834000000001</v>
      </c>
      <c r="S91">
        <v>24.932994000000001</v>
      </c>
      <c r="T91">
        <v>0.34466400000000003</v>
      </c>
      <c r="U91">
        <v>267.28693199999998</v>
      </c>
      <c r="V91">
        <v>17.367332000000001</v>
      </c>
      <c r="W91">
        <v>44.422479000000003</v>
      </c>
      <c r="X91">
        <v>94.150716000000003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17.508931</v>
      </c>
      <c r="AG91">
        <v>43.436855000000001</v>
      </c>
      <c r="AH91">
        <v>0</v>
      </c>
      <c r="AI91">
        <v>0</v>
      </c>
      <c r="AJ91">
        <v>0</v>
      </c>
      <c r="AK91">
        <v>52.877201999999997</v>
      </c>
      <c r="AL91">
        <v>2.4474969999999998</v>
      </c>
      <c r="AM91">
        <v>0</v>
      </c>
      <c r="AN91">
        <v>0.58141900000000002</v>
      </c>
      <c r="AO91">
        <v>0</v>
      </c>
      <c r="AP91">
        <v>1.4717150000000001</v>
      </c>
      <c r="AQ91">
        <v>15.607535</v>
      </c>
      <c r="AR91">
        <v>3.170909</v>
      </c>
      <c r="AS91">
        <v>7.0834200000000003</v>
      </c>
      <c r="AT91">
        <v>10.768452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76.454667999999998</v>
      </c>
      <c r="BA91">
        <f t="shared" si="4"/>
        <v>2467.558027</v>
      </c>
      <c r="BD91">
        <v>5.1100000000000003</v>
      </c>
      <c r="BE91">
        <v>1.84</v>
      </c>
      <c r="BF91">
        <v>2.15</v>
      </c>
      <c r="BG91">
        <v>1.71</v>
      </c>
      <c r="BH91">
        <v>6.03</v>
      </c>
      <c r="BI91">
        <v>1.3</v>
      </c>
      <c r="BJ91">
        <v>0.85</v>
      </c>
      <c r="BK91">
        <v>1.89</v>
      </c>
      <c r="BL91">
        <v>0</v>
      </c>
      <c r="BM91">
        <v>0.15</v>
      </c>
      <c r="BN91">
        <v>2.2400000000000002</v>
      </c>
      <c r="BO91">
        <v>3.61</v>
      </c>
      <c r="BP91">
        <v>0.25</v>
      </c>
      <c r="BQ91">
        <v>1.92</v>
      </c>
      <c r="BR91">
        <v>2.1</v>
      </c>
      <c r="BS91">
        <v>1.58</v>
      </c>
      <c r="BT91">
        <v>2.8428770000000001</v>
      </c>
      <c r="BU91">
        <v>1.2848599999999999</v>
      </c>
      <c r="BV91">
        <v>2.3346580000000001</v>
      </c>
      <c r="BW91">
        <v>1.8598980000000001</v>
      </c>
      <c r="BX91">
        <v>1.875907</v>
      </c>
      <c r="BY91">
        <v>2.5697209999999999</v>
      </c>
      <c r="BZ91">
        <v>1.271156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5.0880489999999998</v>
      </c>
      <c r="CK91">
        <v>1.790638</v>
      </c>
      <c r="CL91">
        <v>1.855261</v>
      </c>
      <c r="CM91">
        <v>3.362412</v>
      </c>
      <c r="CN91">
        <v>1.6960170000000001</v>
      </c>
      <c r="CO91">
        <v>4.1115539999999999</v>
      </c>
      <c r="CP91">
        <v>4.0770879999999998</v>
      </c>
      <c r="CQ91">
        <v>3.2892429999999999</v>
      </c>
      <c r="CR91">
        <v>0.82007099999999999</v>
      </c>
      <c r="CS91">
        <v>2.6747749999999999</v>
      </c>
      <c r="CT91">
        <v>0</v>
      </c>
      <c r="CU91">
        <v>0</v>
      </c>
      <c r="CV91">
        <v>0</v>
      </c>
      <c r="CW91">
        <v>0.92048300000000005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76.454667999999998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656.03556400000002</v>
      </c>
      <c r="L92">
        <v>628.43726400000003</v>
      </c>
      <c r="M92">
        <v>88.961607999999998</v>
      </c>
      <c r="N92">
        <v>114.08019400000001</v>
      </c>
      <c r="O92">
        <v>119.47385</v>
      </c>
      <c r="P92">
        <v>120.05795999999999</v>
      </c>
      <c r="Q92">
        <v>20.644033</v>
      </c>
      <c r="R92">
        <v>39.953834000000001</v>
      </c>
      <c r="S92">
        <v>24.932994000000001</v>
      </c>
      <c r="T92">
        <v>0.34466400000000003</v>
      </c>
      <c r="U92">
        <v>267.28693199999998</v>
      </c>
      <c r="V92">
        <v>17.367332000000001</v>
      </c>
      <c r="W92">
        <v>44.422479000000003</v>
      </c>
      <c r="X92">
        <v>94.150716000000003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17.508931</v>
      </c>
      <c r="AG92">
        <v>43.436855000000001</v>
      </c>
      <c r="AH92">
        <v>0</v>
      </c>
      <c r="AI92">
        <v>0</v>
      </c>
      <c r="AJ92">
        <v>0</v>
      </c>
      <c r="AK92">
        <v>52.877201999999997</v>
      </c>
      <c r="AL92">
        <v>2.4474969999999998</v>
      </c>
      <c r="AM92">
        <v>0</v>
      </c>
      <c r="AN92">
        <v>0.58141900000000002</v>
      </c>
      <c r="AO92">
        <v>0</v>
      </c>
      <c r="AP92">
        <v>1.4717150000000001</v>
      </c>
      <c r="AQ92">
        <v>6.382028</v>
      </c>
      <c r="AR92">
        <v>3.170909</v>
      </c>
      <c r="AS92">
        <v>7.0834200000000003</v>
      </c>
      <c r="AT92">
        <v>10.768452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76.464668000000003</v>
      </c>
      <c r="BA92">
        <f t="shared" si="4"/>
        <v>2458.3425200000001</v>
      </c>
      <c r="BD92">
        <v>5.1100000000000003</v>
      </c>
      <c r="BE92">
        <v>1.84</v>
      </c>
      <c r="BF92">
        <v>2.15</v>
      </c>
      <c r="BG92">
        <v>1.71</v>
      </c>
      <c r="BH92">
        <v>6.03</v>
      </c>
      <c r="BI92">
        <v>1.31</v>
      </c>
      <c r="BJ92">
        <v>0.85</v>
      </c>
      <c r="BK92">
        <v>1.89</v>
      </c>
      <c r="BL92">
        <v>0</v>
      </c>
      <c r="BM92">
        <v>0.15</v>
      </c>
      <c r="BN92">
        <v>2.2400000000000002</v>
      </c>
      <c r="BO92">
        <v>3.61</v>
      </c>
      <c r="BP92">
        <v>0.25</v>
      </c>
      <c r="BQ92">
        <v>1.92</v>
      </c>
      <c r="BR92">
        <v>2.1</v>
      </c>
      <c r="BS92">
        <v>1.58</v>
      </c>
      <c r="BT92">
        <v>2.8428770000000001</v>
      </c>
      <c r="BU92">
        <v>1.2848599999999999</v>
      </c>
      <c r="BV92">
        <v>2.3346580000000001</v>
      </c>
      <c r="BW92">
        <v>1.8598980000000001</v>
      </c>
      <c r="BX92">
        <v>1.875907</v>
      </c>
      <c r="BY92">
        <v>2.5697209999999999</v>
      </c>
      <c r="BZ92">
        <v>1.271156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5.0880489999999998</v>
      </c>
      <c r="CK92">
        <v>1.790638</v>
      </c>
      <c r="CL92">
        <v>1.855261</v>
      </c>
      <c r="CM92">
        <v>3.362412</v>
      </c>
      <c r="CN92">
        <v>1.6960170000000001</v>
      </c>
      <c r="CO92">
        <v>4.1115539999999999</v>
      </c>
      <c r="CP92">
        <v>4.0770879999999998</v>
      </c>
      <c r="CQ92">
        <v>3.2892429999999999</v>
      </c>
      <c r="CR92">
        <v>0.82007099999999999</v>
      </c>
      <c r="CS92">
        <v>2.6747749999999999</v>
      </c>
      <c r="CT92">
        <v>0</v>
      </c>
      <c r="CU92">
        <v>0</v>
      </c>
      <c r="CV92">
        <v>0</v>
      </c>
      <c r="CW92">
        <v>0.92048300000000005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76.464668000000003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656.03556400000002</v>
      </c>
      <c r="L93">
        <v>524.56932099999995</v>
      </c>
      <c r="M93">
        <v>88.961607999999998</v>
      </c>
      <c r="N93">
        <v>114.08019400000001</v>
      </c>
      <c r="O93">
        <v>119.47385</v>
      </c>
      <c r="P93">
        <v>121.753981</v>
      </c>
      <c r="Q93">
        <v>20.644033</v>
      </c>
      <c r="R93">
        <v>39.953834000000001</v>
      </c>
      <c r="S93">
        <v>24.932994000000001</v>
      </c>
      <c r="T93">
        <v>0.34466400000000003</v>
      </c>
      <c r="U93">
        <v>267.28693199999998</v>
      </c>
      <c r="V93">
        <v>17.367332000000001</v>
      </c>
      <c r="W93">
        <v>44.422479000000003</v>
      </c>
      <c r="X93">
        <v>94.150716000000003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17.508931</v>
      </c>
      <c r="AG93">
        <v>43.436855000000001</v>
      </c>
      <c r="AH93">
        <v>0</v>
      </c>
      <c r="AI93">
        <v>0</v>
      </c>
      <c r="AJ93">
        <v>0</v>
      </c>
      <c r="AK93">
        <v>52.877201999999997</v>
      </c>
      <c r="AL93">
        <v>12.237487</v>
      </c>
      <c r="AM93">
        <v>0</v>
      </c>
      <c r="AN93">
        <v>0.58141900000000002</v>
      </c>
      <c r="AO93">
        <v>0</v>
      </c>
      <c r="AP93">
        <v>1.4717150000000001</v>
      </c>
      <c r="AQ93">
        <v>0</v>
      </c>
      <c r="AR93">
        <v>3.170909</v>
      </c>
      <c r="AS93">
        <v>5.1515779999999998</v>
      </c>
      <c r="AT93">
        <v>10.768452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76.464668000000003</v>
      </c>
      <c r="BA93">
        <f t="shared" si="4"/>
        <v>2357.646718</v>
      </c>
      <c r="BD93">
        <v>5.1100000000000003</v>
      </c>
      <c r="BE93">
        <v>1.84</v>
      </c>
      <c r="BF93">
        <v>2.15</v>
      </c>
      <c r="BG93">
        <v>1.71</v>
      </c>
      <c r="BH93">
        <v>6.03</v>
      </c>
      <c r="BI93">
        <v>1.31</v>
      </c>
      <c r="BJ93">
        <v>0.85</v>
      </c>
      <c r="BK93">
        <v>1.89</v>
      </c>
      <c r="BL93">
        <v>0</v>
      </c>
      <c r="BM93">
        <v>0.15</v>
      </c>
      <c r="BN93">
        <v>2.2400000000000002</v>
      </c>
      <c r="BO93">
        <v>3.61</v>
      </c>
      <c r="BP93">
        <v>0.25</v>
      </c>
      <c r="BQ93">
        <v>1.92</v>
      </c>
      <c r="BR93">
        <v>2.1</v>
      </c>
      <c r="BS93">
        <v>1.58</v>
      </c>
      <c r="BT93">
        <v>2.8428770000000001</v>
      </c>
      <c r="BU93">
        <v>1.2848599999999999</v>
      </c>
      <c r="BV93">
        <v>2.3346580000000001</v>
      </c>
      <c r="BW93">
        <v>1.8598980000000001</v>
      </c>
      <c r="BX93">
        <v>1.875907</v>
      </c>
      <c r="BY93">
        <v>2.5697209999999999</v>
      </c>
      <c r="BZ93">
        <v>1.271156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5.0880489999999998</v>
      </c>
      <c r="CK93">
        <v>1.790638</v>
      </c>
      <c r="CL93">
        <v>1.855261</v>
      </c>
      <c r="CM93">
        <v>3.362412</v>
      </c>
      <c r="CN93">
        <v>1.6960170000000001</v>
      </c>
      <c r="CO93">
        <v>4.1115539999999999</v>
      </c>
      <c r="CP93">
        <v>4.0770879999999998</v>
      </c>
      <c r="CQ93">
        <v>3.2892429999999999</v>
      </c>
      <c r="CR93">
        <v>0.82007099999999999</v>
      </c>
      <c r="CS93">
        <v>2.6747749999999999</v>
      </c>
      <c r="CT93">
        <v>0</v>
      </c>
      <c r="CU93">
        <v>0</v>
      </c>
      <c r="CV93">
        <v>0</v>
      </c>
      <c r="CW93">
        <v>0.92048300000000005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76.464668000000003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656.03556400000002</v>
      </c>
      <c r="L94">
        <v>524.56932099999995</v>
      </c>
      <c r="M94">
        <v>88.961607999999998</v>
      </c>
      <c r="N94">
        <v>114.08019400000001</v>
      </c>
      <c r="O94">
        <v>119.47385</v>
      </c>
      <c r="P94">
        <v>121.840639</v>
      </c>
      <c r="Q94">
        <v>20.644033</v>
      </c>
      <c r="R94">
        <v>39.953834000000001</v>
      </c>
      <c r="S94">
        <v>24.932994000000001</v>
      </c>
      <c r="T94">
        <v>0.34466400000000003</v>
      </c>
      <c r="U94">
        <v>267.28693199999998</v>
      </c>
      <c r="V94">
        <v>17.367332000000001</v>
      </c>
      <c r="W94">
        <v>44.422479000000003</v>
      </c>
      <c r="X94">
        <v>94.150716000000003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17.508931</v>
      </c>
      <c r="AG94">
        <v>43.436855000000001</v>
      </c>
      <c r="AH94">
        <v>0</v>
      </c>
      <c r="AI94">
        <v>0</v>
      </c>
      <c r="AJ94">
        <v>0</v>
      </c>
      <c r="AK94">
        <v>52.877201999999997</v>
      </c>
      <c r="AL94">
        <v>38.381208999999998</v>
      </c>
      <c r="AM94">
        <v>0</v>
      </c>
      <c r="AN94">
        <v>0.58141900000000002</v>
      </c>
      <c r="AO94">
        <v>0</v>
      </c>
      <c r="AP94">
        <v>1.4717150000000001</v>
      </c>
      <c r="AQ94">
        <v>0</v>
      </c>
      <c r="AR94">
        <v>3.170909</v>
      </c>
      <c r="AS94">
        <v>5.1515779999999998</v>
      </c>
      <c r="AT94">
        <v>10.768452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76.414667999999992</v>
      </c>
      <c r="BA94">
        <f t="shared" si="4"/>
        <v>2383.8270979999998</v>
      </c>
      <c r="BD94">
        <v>5.1100000000000003</v>
      </c>
      <c r="BE94">
        <v>1.84</v>
      </c>
      <c r="BF94">
        <v>2.15</v>
      </c>
      <c r="BG94">
        <v>1.71</v>
      </c>
      <c r="BH94">
        <v>6.03</v>
      </c>
      <c r="BI94">
        <v>1.27</v>
      </c>
      <c r="BJ94">
        <v>0.84</v>
      </c>
      <c r="BK94">
        <v>1.89</v>
      </c>
      <c r="BL94">
        <v>0</v>
      </c>
      <c r="BM94">
        <v>0.15</v>
      </c>
      <c r="BN94">
        <v>2.2400000000000002</v>
      </c>
      <c r="BO94">
        <v>3.61</v>
      </c>
      <c r="BP94">
        <v>0.25</v>
      </c>
      <c r="BQ94">
        <v>1.92</v>
      </c>
      <c r="BR94">
        <v>2.1</v>
      </c>
      <c r="BS94">
        <v>1.58</v>
      </c>
      <c r="BT94">
        <v>2.8428770000000001</v>
      </c>
      <c r="BU94">
        <v>1.2848599999999999</v>
      </c>
      <c r="BV94">
        <v>2.3346580000000001</v>
      </c>
      <c r="BW94">
        <v>1.8598980000000001</v>
      </c>
      <c r="BX94">
        <v>1.875907</v>
      </c>
      <c r="BY94">
        <v>2.5697209999999999</v>
      </c>
      <c r="BZ94">
        <v>1.271156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5.0880489999999998</v>
      </c>
      <c r="CK94">
        <v>1.790638</v>
      </c>
      <c r="CL94">
        <v>1.855261</v>
      </c>
      <c r="CM94">
        <v>3.362412</v>
      </c>
      <c r="CN94">
        <v>1.6960170000000001</v>
      </c>
      <c r="CO94">
        <v>4.1115539999999999</v>
      </c>
      <c r="CP94">
        <v>4.0770879999999998</v>
      </c>
      <c r="CQ94">
        <v>3.2892429999999999</v>
      </c>
      <c r="CR94">
        <v>0.82007099999999999</v>
      </c>
      <c r="CS94">
        <v>2.6747749999999999</v>
      </c>
      <c r="CT94">
        <v>0</v>
      </c>
      <c r="CU94">
        <v>0</v>
      </c>
      <c r="CV94">
        <v>0</v>
      </c>
      <c r="CW94">
        <v>0.92048300000000005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76.414667999999992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601.58669399999997</v>
      </c>
      <c r="L95">
        <v>407.28782100000001</v>
      </c>
      <c r="M95">
        <v>88.961607999999998</v>
      </c>
      <c r="N95">
        <v>114.08019400000001</v>
      </c>
      <c r="O95">
        <v>119.47385</v>
      </c>
      <c r="P95">
        <v>120.823018</v>
      </c>
      <c r="Q95">
        <v>15.405619</v>
      </c>
      <c r="R95">
        <v>39.953834000000001</v>
      </c>
      <c r="S95">
        <v>17.813766999999999</v>
      </c>
      <c r="T95">
        <v>0.34466400000000003</v>
      </c>
      <c r="U95">
        <v>267.28693199999998</v>
      </c>
      <c r="V95">
        <v>17.367332000000001</v>
      </c>
      <c r="W95">
        <v>44.422479000000003</v>
      </c>
      <c r="X95">
        <v>94.150716000000003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8.7544660000000007</v>
      </c>
      <c r="AG95">
        <v>43.436855000000001</v>
      </c>
      <c r="AH95">
        <v>0</v>
      </c>
      <c r="AI95">
        <v>0</v>
      </c>
      <c r="AJ95">
        <v>0</v>
      </c>
      <c r="AK95">
        <v>52.877201999999997</v>
      </c>
      <c r="AL95">
        <v>38.381208999999998</v>
      </c>
      <c r="AM95">
        <v>0</v>
      </c>
      <c r="AN95">
        <v>0.58141900000000002</v>
      </c>
      <c r="AO95">
        <v>0</v>
      </c>
      <c r="AP95">
        <v>1.4717150000000001</v>
      </c>
      <c r="AQ95">
        <v>0</v>
      </c>
      <c r="AR95">
        <v>3.170909</v>
      </c>
      <c r="AS95">
        <v>5.1515779999999998</v>
      </c>
      <c r="AT95">
        <v>10.768452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76.424667999999997</v>
      </c>
      <c r="BA95">
        <f t="shared" si="4"/>
        <v>2189.9770010000007</v>
      </c>
      <c r="BD95">
        <v>5.1100000000000003</v>
      </c>
      <c r="BE95">
        <v>1.84</v>
      </c>
      <c r="BF95">
        <v>2.15</v>
      </c>
      <c r="BG95">
        <v>1.71</v>
      </c>
      <c r="BH95">
        <v>6.03</v>
      </c>
      <c r="BI95">
        <v>1.27</v>
      </c>
      <c r="BJ95">
        <v>0.84</v>
      </c>
      <c r="BK95">
        <v>1.89</v>
      </c>
      <c r="BL95">
        <v>0</v>
      </c>
      <c r="BM95">
        <v>0.16</v>
      </c>
      <c r="BN95">
        <v>2.2400000000000002</v>
      </c>
      <c r="BO95">
        <v>3.61</v>
      </c>
      <c r="BP95">
        <v>0.25</v>
      </c>
      <c r="BQ95">
        <v>1.92</v>
      </c>
      <c r="BR95">
        <v>2.1</v>
      </c>
      <c r="BS95">
        <v>1.58</v>
      </c>
      <c r="BT95">
        <v>2.8428770000000001</v>
      </c>
      <c r="BU95">
        <v>1.2848599999999999</v>
      </c>
      <c r="BV95">
        <v>2.3346580000000001</v>
      </c>
      <c r="BW95">
        <v>1.8598980000000001</v>
      </c>
      <c r="BX95">
        <v>1.875907</v>
      </c>
      <c r="BY95">
        <v>2.5697209999999999</v>
      </c>
      <c r="BZ95">
        <v>1.271156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5.0880489999999998</v>
      </c>
      <c r="CK95">
        <v>1.790638</v>
      </c>
      <c r="CL95">
        <v>1.855261</v>
      </c>
      <c r="CM95">
        <v>3.362412</v>
      </c>
      <c r="CN95">
        <v>1.6960170000000001</v>
      </c>
      <c r="CO95">
        <v>4.1115539999999999</v>
      </c>
      <c r="CP95">
        <v>4.0770879999999998</v>
      </c>
      <c r="CQ95">
        <v>3.2892429999999999</v>
      </c>
      <c r="CR95">
        <v>0.82007099999999999</v>
      </c>
      <c r="CS95">
        <v>2.6747749999999999</v>
      </c>
      <c r="CT95">
        <v>0</v>
      </c>
      <c r="CU95">
        <v>0</v>
      </c>
      <c r="CV95">
        <v>0</v>
      </c>
      <c r="CW95">
        <v>0.92048300000000005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76.424667999999997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554.67409399999997</v>
      </c>
      <c r="L96">
        <v>395.52750300000002</v>
      </c>
      <c r="M96">
        <v>88.961607999999998</v>
      </c>
      <c r="N96">
        <v>114.08019400000001</v>
      </c>
      <c r="O96">
        <v>119.47385</v>
      </c>
      <c r="P96">
        <v>120.823018</v>
      </c>
      <c r="Q96">
        <v>11.081809</v>
      </c>
      <c r="R96">
        <v>34.591341</v>
      </c>
      <c r="S96">
        <v>13.31169</v>
      </c>
      <c r="T96">
        <v>0.34466400000000003</v>
      </c>
      <c r="U96">
        <v>267.28693199999998</v>
      </c>
      <c r="V96">
        <v>17.367332000000001</v>
      </c>
      <c r="W96">
        <v>44.422479000000003</v>
      </c>
      <c r="X96">
        <v>94.150716000000003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8.7544660000000007</v>
      </c>
      <c r="AG96">
        <v>43.436855000000001</v>
      </c>
      <c r="AH96">
        <v>0</v>
      </c>
      <c r="AI96">
        <v>0</v>
      </c>
      <c r="AJ96">
        <v>0</v>
      </c>
      <c r="AK96">
        <v>52.877201999999997</v>
      </c>
      <c r="AL96">
        <v>38.381208999999998</v>
      </c>
      <c r="AM96">
        <v>0</v>
      </c>
      <c r="AN96">
        <v>0.58141900000000002</v>
      </c>
      <c r="AO96">
        <v>0</v>
      </c>
      <c r="AP96">
        <v>1.4717150000000001</v>
      </c>
      <c r="AQ96">
        <v>0</v>
      </c>
      <c r="AR96">
        <v>3.170909</v>
      </c>
      <c r="AS96">
        <v>5.1515779999999998</v>
      </c>
      <c r="AT96">
        <v>10.768452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76.424667999999997</v>
      </c>
      <c r="BA96">
        <f t="shared" si="4"/>
        <v>2117.1157029999999</v>
      </c>
      <c r="BD96">
        <v>5.1100000000000003</v>
      </c>
      <c r="BE96">
        <v>1.84</v>
      </c>
      <c r="BF96">
        <v>2.15</v>
      </c>
      <c r="BG96">
        <v>1.71</v>
      </c>
      <c r="BH96">
        <v>6.03</v>
      </c>
      <c r="BI96">
        <v>1.27</v>
      </c>
      <c r="BJ96">
        <v>0.84</v>
      </c>
      <c r="BK96">
        <v>1.89</v>
      </c>
      <c r="BL96">
        <v>0</v>
      </c>
      <c r="BM96">
        <v>0.16</v>
      </c>
      <c r="BN96">
        <v>2.2400000000000002</v>
      </c>
      <c r="BO96">
        <v>3.61</v>
      </c>
      <c r="BP96">
        <v>0.25</v>
      </c>
      <c r="BQ96">
        <v>1.92</v>
      </c>
      <c r="BR96">
        <v>2.1</v>
      </c>
      <c r="BS96">
        <v>1.58</v>
      </c>
      <c r="BT96">
        <v>2.8428770000000001</v>
      </c>
      <c r="BU96">
        <v>1.2848599999999999</v>
      </c>
      <c r="BV96">
        <v>2.3346580000000001</v>
      </c>
      <c r="BW96">
        <v>1.8598980000000001</v>
      </c>
      <c r="BX96">
        <v>1.875907</v>
      </c>
      <c r="BY96">
        <v>2.5697209999999999</v>
      </c>
      <c r="BZ96">
        <v>1.271156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5.0880489999999998</v>
      </c>
      <c r="CK96">
        <v>1.790638</v>
      </c>
      <c r="CL96">
        <v>1.855261</v>
      </c>
      <c r="CM96">
        <v>3.362412</v>
      </c>
      <c r="CN96">
        <v>1.6960170000000001</v>
      </c>
      <c r="CO96">
        <v>4.1115539999999999</v>
      </c>
      <c r="CP96">
        <v>4.0770879999999998</v>
      </c>
      <c r="CQ96">
        <v>3.2892429999999999</v>
      </c>
      <c r="CR96">
        <v>0.82007099999999999</v>
      </c>
      <c r="CS96">
        <v>2.6747749999999999</v>
      </c>
      <c r="CT96">
        <v>0</v>
      </c>
      <c r="CU96">
        <v>0</v>
      </c>
      <c r="CV96">
        <v>0</v>
      </c>
      <c r="CW96">
        <v>0.92048300000000005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76.424667999999997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514.46329400000002</v>
      </c>
      <c r="L97">
        <v>345.74270300000001</v>
      </c>
      <c r="M97">
        <v>88.961607999999998</v>
      </c>
      <c r="N97">
        <v>114.08019400000001</v>
      </c>
      <c r="O97">
        <v>119.47385</v>
      </c>
      <c r="P97">
        <v>120.823018</v>
      </c>
      <c r="Q97">
        <v>11.336002000000001</v>
      </c>
      <c r="R97">
        <v>34.591341</v>
      </c>
      <c r="S97">
        <v>13.31169</v>
      </c>
      <c r="T97">
        <v>0.34466400000000003</v>
      </c>
      <c r="U97">
        <v>267.28693199999998</v>
      </c>
      <c r="V97">
        <v>17.367332000000001</v>
      </c>
      <c r="W97">
        <v>44.422479000000003</v>
      </c>
      <c r="X97">
        <v>94.150716000000003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8.7544660000000007</v>
      </c>
      <c r="AG97">
        <v>43.436855000000001</v>
      </c>
      <c r="AH97">
        <v>0</v>
      </c>
      <c r="AI97">
        <v>0</v>
      </c>
      <c r="AJ97">
        <v>0</v>
      </c>
      <c r="AK97">
        <v>52.877201999999997</v>
      </c>
      <c r="AL97">
        <v>38.381208999999998</v>
      </c>
      <c r="AM97">
        <v>0</v>
      </c>
      <c r="AN97">
        <v>0.58141900000000002</v>
      </c>
      <c r="AO97">
        <v>0</v>
      </c>
      <c r="AP97">
        <v>4.1698599999999999</v>
      </c>
      <c r="AQ97">
        <v>0</v>
      </c>
      <c r="AR97">
        <v>6.341818</v>
      </c>
      <c r="AS97">
        <v>5.1515779999999998</v>
      </c>
      <c r="AT97">
        <v>10.768452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76.424667999999997</v>
      </c>
      <c r="BA97">
        <f t="shared" si="4"/>
        <v>2033.2433500000002</v>
      </c>
      <c r="BD97">
        <v>5.1100000000000003</v>
      </c>
      <c r="BE97">
        <v>1.84</v>
      </c>
      <c r="BF97">
        <v>2.15</v>
      </c>
      <c r="BG97">
        <v>1.71</v>
      </c>
      <c r="BH97">
        <v>6.03</v>
      </c>
      <c r="BI97">
        <v>1.27</v>
      </c>
      <c r="BJ97">
        <v>0.84</v>
      </c>
      <c r="BK97">
        <v>1.89</v>
      </c>
      <c r="BL97">
        <v>0</v>
      </c>
      <c r="BM97">
        <v>0.16</v>
      </c>
      <c r="BN97">
        <v>2.2400000000000002</v>
      </c>
      <c r="BO97">
        <v>3.61</v>
      </c>
      <c r="BP97">
        <v>0.25</v>
      </c>
      <c r="BQ97">
        <v>1.92</v>
      </c>
      <c r="BR97">
        <v>2.1</v>
      </c>
      <c r="BS97">
        <v>1.58</v>
      </c>
      <c r="BT97">
        <v>2.8428770000000001</v>
      </c>
      <c r="BU97">
        <v>1.2848599999999999</v>
      </c>
      <c r="BV97">
        <v>2.3346580000000001</v>
      </c>
      <c r="BW97">
        <v>1.8598980000000001</v>
      </c>
      <c r="BX97">
        <v>1.875907</v>
      </c>
      <c r="BY97">
        <v>2.5697209999999999</v>
      </c>
      <c r="BZ97">
        <v>1.271156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5.0880489999999998</v>
      </c>
      <c r="CK97">
        <v>1.790638</v>
      </c>
      <c r="CL97">
        <v>1.855261</v>
      </c>
      <c r="CM97">
        <v>3.362412</v>
      </c>
      <c r="CN97">
        <v>1.6960170000000001</v>
      </c>
      <c r="CO97">
        <v>4.1115539999999999</v>
      </c>
      <c r="CP97">
        <v>4.0770879999999998</v>
      </c>
      <c r="CQ97">
        <v>3.2892429999999999</v>
      </c>
      <c r="CR97">
        <v>0.82007099999999999</v>
      </c>
      <c r="CS97">
        <v>2.6747749999999999</v>
      </c>
      <c r="CT97">
        <v>0</v>
      </c>
      <c r="CU97">
        <v>0</v>
      </c>
      <c r="CV97">
        <v>0</v>
      </c>
      <c r="CW97">
        <v>0.92048300000000005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76.424667999999997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514.46329400000002</v>
      </c>
      <c r="L98">
        <v>345.74270300000001</v>
      </c>
      <c r="M98">
        <v>88.961607999999998</v>
      </c>
      <c r="N98">
        <v>114.08019400000001</v>
      </c>
      <c r="O98">
        <v>119.47385</v>
      </c>
      <c r="P98">
        <v>120.823018</v>
      </c>
      <c r="Q98">
        <v>11.336002000000001</v>
      </c>
      <c r="R98">
        <v>34.591341</v>
      </c>
      <c r="S98">
        <v>13.378033</v>
      </c>
      <c r="T98">
        <v>0.34466400000000003</v>
      </c>
      <c r="U98">
        <v>267.28693199999998</v>
      </c>
      <c r="V98">
        <v>17.367332000000001</v>
      </c>
      <c r="W98">
        <v>44.422479000000003</v>
      </c>
      <c r="X98">
        <v>94.150716000000003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8.7544660000000007</v>
      </c>
      <c r="AG98">
        <v>43.436855000000001</v>
      </c>
      <c r="AH98">
        <v>0</v>
      </c>
      <c r="AI98">
        <v>0</v>
      </c>
      <c r="AJ98">
        <v>0</v>
      </c>
      <c r="AK98">
        <v>52.877201999999997</v>
      </c>
      <c r="AL98">
        <v>12.237487</v>
      </c>
      <c r="AM98">
        <v>0</v>
      </c>
      <c r="AN98">
        <v>0.58141900000000002</v>
      </c>
      <c r="AO98">
        <v>0</v>
      </c>
      <c r="AP98">
        <v>4.1698599999999999</v>
      </c>
      <c r="AQ98">
        <v>0</v>
      </c>
      <c r="AR98">
        <v>6.341818</v>
      </c>
      <c r="AS98">
        <v>5.1515779999999998</v>
      </c>
      <c r="AT98">
        <v>10.768452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76.424667999999997</v>
      </c>
      <c r="BA98">
        <f t="shared" si="4"/>
        <v>2007.1659710000004</v>
      </c>
      <c r="BD98">
        <v>5.1100000000000003</v>
      </c>
      <c r="BE98">
        <v>1.84</v>
      </c>
      <c r="BF98">
        <v>2.15</v>
      </c>
      <c r="BG98">
        <v>1.71</v>
      </c>
      <c r="BH98">
        <v>6.03</v>
      </c>
      <c r="BI98">
        <v>1.27</v>
      </c>
      <c r="BJ98">
        <v>0.84</v>
      </c>
      <c r="BK98">
        <v>1.89</v>
      </c>
      <c r="BL98">
        <v>0</v>
      </c>
      <c r="BM98">
        <v>0.16</v>
      </c>
      <c r="BN98">
        <v>2.2400000000000002</v>
      </c>
      <c r="BO98">
        <v>3.61</v>
      </c>
      <c r="BP98">
        <v>0.25</v>
      </c>
      <c r="BQ98">
        <v>1.92</v>
      </c>
      <c r="BR98">
        <v>2.1</v>
      </c>
      <c r="BS98">
        <v>1.58</v>
      </c>
      <c r="BT98">
        <v>2.8428770000000001</v>
      </c>
      <c r="BU98">
        <v>1.2848599999999999</v>
      </c>
      <c r="BV98">
        <v>2.3346580000000001</v>
      </c>
      <c r="BW98">
        <v>1.8598980000000001</v>
      </c>
      <c r="BX98">
        <v>1.875907</v>
      </c>
      <c r="BY98">
        <v>2.5697209999999999</v>
      </c>
      <c r="BZ98">
        <v>1.271156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5.0880489999999998</v>
      </c>
      <c r="CK98">
        <v>1.790638</v>
      </c>
      <c r="CL98">
        <v>1.855261</v>
      </c>
      <c r="CM98">
        <v>3.362412</v>
      </c>
      <c r="CN98">
        <v>1.6960170000000001</v>
      </c>
      <c r="CO98">
        <v>4.1115539999999999</v>
      </c>
      <c r="CP98">
        <v>4.0770879999999998</v>
      </c>
      <c r="CQ98">
        <v>3.2892429999999999</v>
      </c>
      <c r="CR98">
        <v>0.82007099999999999</v>
      </c>
      <c r="CS98">
        <v>2.6747749999999999</v>
      </c>
      <c r="CT98">
        <v>0</v>
      </c>
      <c r="CU98">
        <v>0</v>
      </c>
      <c r="CV98">
        <v>0</v>
      </c>
      <c r="CW98">
        <v>0.92048300000000005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76.424667999999997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2.4116325749999997E-2</v>
      </c>
      <c r="G99">
        <f t="shared" si="6"/>
        <v>8.5027550000000012E-4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13.979641679499993</v>
      </c>
      <c r="L99">
        <f t="shared" si="6"/>
        <v>13.13177669475</v>
      </c>
      <c r="M99">
        <f t="shared" si="6"/>
        <v>2.0831752394999969</v>
      </c>
      <c r="N99">
        <f t="shared" si="6"/>
        <v>2.7379246560000023</v>
      </c>
      <c r="O99">
        <f t="shared" si="6"/>
        <v>2.8673724000000043</v>
      </c>
      <c r="P99">
        <f t="shared" si="6"/>
        <v>2.8367734399999986</v>
      </c>
      <c r="Q99">
        <f t="shared" si="6"/>
        <v>0.42979084950000063</v>
      </c>
      <c r="R99">
        <f t="shared" si="6"/>
        <v>0.84554577174999968</v>
      </c>
      <c r="S99">
        <f t="shared" si="6"/>
        <v>0.51932522975000017</v>
      </c>
      <c r="T99">
        <f t="shared" si="6"/>
        <v>1.2435860000000005E-2</v>
      </c>
      <c r="U99">
        <f t="shared" si="6"/>
        <v>6.4148863679999852</v>
      </c>
      <c r="V99">
        <f t="shared" si="6"/>
        <v>0.33192829450000028</v>
      </c>
      <c r="W99">
        <f t="shared" si="6"/>
        <v>0.87898762274999875</v>
      </c>
      <c r="X99">
        <f t="shared" si="6"/>
        <v>1.9729276652500018</v>
      </c>
      <c r="Y99">
        <f t="shared" si="6"/>
        <v>0</v>
      </c>
      <c r="Z99">
        <f t="shared" si="6"/>
        <v>5.9521365500000006E-2</v>
      </c>
      <c r="AA99">
        <f t="shared" si="6"/>
        <v>8.3947600250000004E-2</v>
      </c>
      <c r="AB99">
        <f t="shared" si="6"/>
        <v>0.14295996474999992</v>
      </c>
      <c r="AC99">
        <f t="shared" si="6"/>
        <v>0.11044574950000002</v>
      </c>
      <c r="AD99">
        <f t="shared" si="6"/>
        <v>0.14294994500000002</v>
      </c>
      <c r="AE99">
        <f t="shared" si="6"/>
        <v>0.2671167874999999</v>
      </c>
      <c r="AF99">
        <f t="shared" si="6"/>
        <v>0.34891409575000021</v>
      </c>
      <c r="AG99">
        <f t="shared" si="6"/>
        <v>1.0424845199999988</v>
      </c>
      <c r="AH99">
        <f t="shared" si="6"/>
        <v>0.58928927324999991</v>
      </c>
      <c r="AI99">
        <f t="shared" si="6"/>
        <v>5.3353748499999999E-2</v>
      </c>
      <c r="AJ99">
        <f t="shared" si="6"/>
        <v>0</v>
      </c>
      <c r="AK99">
        <f t="shared" si="6"/>
        <v>1.2690528479999992</v>
      </c>
      <c r="AL99">
        <f t="shared" si="6"/>
        <v>0.19401978499999997</v>
      </c>
      <c r="AM99">
        <f t="shared" si="6"/>
        <v>4.7529165749999998E-2</v>
      </c>
      <c r="AN99">
        <f t="shared" si="6"/>
        <v>1.4057213999999981E-2</v>
      </c>
      <c r="AO99">
        <f t="shared" si="6"/>
        <v>0</v>
      </c>
      <c r="AP99">
        <f t="shared" si="6"/>
        <v>3.9153752249999965E-2</v>
      </c>
      <c r="AQ99">
        <f t="shared" si="6"/>
        <v>0.63188399900000047</v>
      </c>
      <c r="AR99">
        <f t="shared" si="6"/>
        <v>0.15405332350000006</v>
      </c>
      <c r="AS99">
        <f t="shared" si="6"/>
        <v>0.17170853449999982</v>
      </c>
      <c r="AT99">
        <f t="shared" si="6"/>
        <v>0.25754102150000041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1.835923537</v>
      </c>
      <c r="BA99">
        <f t="shared" si="4"/>
        <v>56.52336460299999</v>
      </c>
      <c r="BD99">
        <f t="shared" ref="BD99:DJ99" si="7">SUM(BD3:BD98)/4000</f>
        <v>0.12264000000000025</v>
      </c>
      <c r="BE99">
        <f t="shared" si="7"/>
        <v>4.4160000000000067E-2</v>
      </c>
      <c r="BF99">
        <f t="shared" si="7"/>
        <v>5.1600000000000083E-2</v>
      </c>
      <c r="BG99">
        <f t="shared" si="7"/>
        <v>4.1039999999999993E-2</v>
      </c>
      <c r="BH99">
        <f t="shared" si="7"/>
        <v>0.14471999999999965</v>
      </c>
      <c r="BI99">
        <f t="shared" si="7"/>
        <v>3.0709999999999956E-2</v>
      </c>
      <c r="BJ99">
        <f t="shared" si="7"/>
        <v>1.9625000000000028E-2</v>
      </c>
      <c r="BK99">
        <f t="shared" si="7"/>
        <v>4.5359999999999907E-2</v>
      </c>
      <c r="BL99">
        <f t="shared" si="7"/>
        <v>0</v>
      </c>
      <c r="BM99">
        <f t="shared" si="7"/>
        <v>3.8225000000000038E-3</v>
      </c>
      <c r="BN99">
        <f t="shared" si="7"/>
        <v>5.3760000000000065E-2</v>
      </c>
      <c r="BO99">
        <f t="shared" si="7"/>
        <v>8.6640000000000203E-2</v>
      </c>
      <c r="BP99">
        <f t="shared" si="7"/>
        <v>6.0000000000000001E-3</v>
      </c>
      <c r="BQ99">
        <f t="shared" si="7"/>
        <v>4.6079999999999934E-2</v>
      </c>
      <c r="BR99">
        <f t="shared" si="7"/>
        <v>5.039999999999991E-2</v>
      </c>
      <c r="BS99">
        <f t="shared" si="7"/>
        <v>3.7920000000000016E-2</v>
      </c>
      <c r="BT99">
        <f t="shared" si="7"/>
        <v>6.1429048999999861E-2</v>
      </c>
      <c r="BU99">
        <f t="shared" si="7"/>
        <v>3.0836639999999946E-2</v>
      </c>
      <c r="BV99">
        <f t="shared" si="7"/>
        <v>5.6491497499999918E-2</v>
      </c>
      <c r="BW99">
        <f t="shared" si="7"/>
        <v>4.3209424249999899E-2</v>
      </c>
      <c r="BX99">
        <f t="shared" si="7"/>
        <v>4.5021768000000066E-2</v>
      </c>
      <c r="BY99">
        <f t="shared" si="7"/>
        <v>6.1673303999999859E-2</v>
      </c>
      <c r="BZ99">
        <f t="shared" si="7"/>
        <v>3.0507744000000045E-2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0.12211317600000021</v>
      </c>
      <c r="CK99">
        <f t="shared" si="7"/>
        <v>4.2975312000000022E-2</v>
      </c>
      <c r="CL99">
        <f t="shared" si="7"/>
        <v>4.4526264000000065E-2</v>
      </c>
      <c r="CM99">
        <f t="shared" si="7"/>
        <v>8.0697888000000106E-2</v>
      </c>
      <c r="CN99">
        <f t="shared" si="7"/>
        <v>4.0704408000000032E-2</v>
      </c>
      <c r="CO99">
        <f t="shared" si="7"/>
        <v>9.8677296000000178E-2</v>
      </c>
      <c r="CP99">
        <f t="shared" si="7"/>
        <v>9.4921166750000022E-2</v>
      </c>
      <c r="CQ99">
        <f t="shared" si="7"/>
        <v>7.894183199999999E-2</v>
      </c>
      <c r="CR99">
        <f t="shared" si="7"/>
        <v>1.9681703999999977E-2</v>
      </c>
      <c r="CS99">
        <f t="shared" si="7"/>
        <v>6.4194600000000102E-2</v>
      </c>
      <c r="CT99">
        <f t="shared" si="7"/>
        <v>3.0310802500000001E-3</v>
      </c>
      <c r="CU99">
        <f t="shared" si="7"/>
        <v>5.0263507500000019E-3</v>
      </c>
      <c r="CV99">
        <f t="shared" si="7"/>
        <v>4.6939405000000012E-3</v>
      </c>
      <c r="CW99">
        <f t="shared" si="7"/>
        <v>2.2091592000000011E-2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1.835923537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2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2"/>
      <c r="AS2" s="19"/>
      <c r="AT2" s="169"/>
      <c r="AU2" s="169"/>
      <c r="AV2" s="169"/>
      <c r="AW2" s="169"/>
      <c r="AX2" s="169"/>
      <c r="AY2" s="169"/>
      <c r="AZ2" s="198"/>
      <c r="BA2" s="222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2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2"/>
      <c r="AS2" s="19"/>
      <c r="AT2" s="169"/>
      <c r="AU2" s="169"/>
      <c r="AV2" s="169"/>
      <c r="AW2" s="169"/>
      <c r="AX2" s="169"/>
      <c r="AY2" s="169"/>
      <c r="AZ2" s="198"/>
      <c r="BA2" s="222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44935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169.46</v>
      </c>
      <c r="C3" s="75">
        <v>50.38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69.88</v>
      </c>
      <c r="J3">
        <v>191.48</v>
      </c>
      <c r="K3">
        <v>100.29</v>
      </c>
      <c r="L3">
        <v>1.01</v>
      </c>
      <c r="M3">
        <v>9.27</v>
      </c>
      <c r="N3" s="135">
        <v>0</v>
      </c>
      <c r="O3" s="135">
        <v>0</v>
      </c>
      <c r="P3" s="135">
        <v>0</v>
      </c>
      <c r="Q3">
        <v>1.29</v>
      </c>
      <c r="R3">
        <v>0</v>
      </c>
      <c r="S3">
        <v>1.47</v>
      </c>
      <c r="T3">
        <v>26.78</v>
      </c>
      <c r="U3">
        <v>8.93</v>
      </c>
      <c r="V3">
        <v>8.93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</v>
      </c>
      <c r="AD3">
        <v>14.24</v>
      </c>
      <c r="AE3">
        <v>14.24</v>
      </c>
      <c r="AF3">
        <v>1.31</v>
      </c>
    </row>
    <row r="4" spans="1:32">
      <c r="A4" t="s">
        <v>46</v>
      </c>
      <c r="B4" s="75">
        <v>169.46</v>
      </c>
      <c r="C4" s="75">
        <v>50.38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69.88</v>
      </c>
      <c r="J4">
        <v>177.12</v>
      </c>
      <c r="K4">
        <v>100.29</v>
      </c>
      <c r="L4">
        <v>1.01</v>
      </c>
      <c r="M4">
        <v>9.2899999999999991</v>
      </c>
      <c r="N4" s="135">
        <v>0</v>
      </c>
      <c r="O4" s="135">
        <v>0</v>
      </c>
      <c r="P4" s="135">
        <v>0</v>
      </c>
      <c r="Q4">
        <v>1.29</v>
      </c>
      <c r="R4">
        <v>0</v>
      </c>
      <c r="S4">
        <v>1.47</v>
      </c>
      <c r="T4">
        <v>26.84</v>
      </c>
      <c r="U4">
        <v>8.9499999999999993</v>
      </c>
      <c r="V4">
        <v>8.9499999999999993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3.99</v>
      </c>
      <c r="AD4">
        <v>14</v>
      </c>
      <c r="AE4">
        <v>14</v>
      </c>
      <c r="AF4">
        <v>1.31</v>
      </c>
    </row>
    <row r="5" spans="1:32">
      <c r="A5" t="s">
        <v>47</v>
      </c>
      <c r="B5" s="75">
        <v>169.46</v>
      </c>
      <c r="C5" s="75">
        <v>50.38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69.88</v>
      </c>
      <c r="J5">
        <v>177.12</v>
      </c>
      <c r="K5">
        <v>100.29</v>
      </c>
      <c r="L5">
        <v>1.01</v>
      </c>
      <c r="M5">
        <v>9.2899999999999991</v>
      </c>
      <c r="N5" s="135">
        <v>0</v>
      </c>
      <c r="O5" s="135">
        <v>0</v>
      </c>
      <c r="P5" s="135">
        <v>0</v>
      </c>
      <c r="Q5">
        <v>1.29</v>
      </c>
      <c r="R5">
        <v>0</v>
      </c>
      <c r="S5">
        <v>1.47</v>
      </c>
      <c r="T5">
        <v>20.62</v>
      </c>
      <c r="U5">
        <v>6.88</v>
      </c>
      <c r="V5">
        <v>6.87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3.96</v>
      </c>
      <c r="AD5">
        <v>13.73</v>
      </c>
      <c r="AE5">
        <v>13.73</v>
      </c>
      <c r="AF5">
        <v>1.31</v>
      </c>
    </row>
    <row r="6" spans="1:32">
      <c r="A6" t="s">
        <v>48</v>
      </c>
      <c r="B6" s="75">
        <v>169.46</v>
      </c>
      <c r="C6" s="75">
        <v>50.38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69.88</v>
      </c>
      <c r="J6">
        <v>177.12</v>
      </c>
      <c r="K6">
        <v>100.29</v>
      </c>
      <c r="L6">
        <v>1.01</v>
      </c>
      <c r="M6">
        <v>9.3000000000000007</v>
      </c>
      <c r="N6" s="135">
        <v>0</v>
      </c>
      <c r="O6" s="135">
        <v>0</v>
      </c>
      <c r="P6" s="135">
        <v>0</v>
      </c>
      <c r="Q6">
        <v>1.29</v>
      </c>
      <c r="R6">
        <v>0</v>
      </c>
      <c r="S6">
        <v>1.47</v>
      </c>
      <c r="T6">
        <v>20.58</v>
      </c>
      <c r="U6">
        <v>6.86</v>
      </c>
      <c r="V6">
        <v>6.87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3.94</v>
      </c>
      <c r="AD6">
        <v>13.41</v>
      </c>
      <c r="AE6">
        <v>13.41</v>
      </c>
      <c r="AF6">
        <v>1.31</v>
      </c>
    </row>
    <row r="7" spans="1:32">
      <c r="A7" t="s">
        <v>49</v>
      </c>
      <c r="B7" s="75">
        <v>169.46</v>
      </c>
      <c r="C7" s="75">
        <v>31.59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69.88</v>
      </c>
      <c r="J7">
        <v>177.12</v>
      </c>
      <c r="K7">
        <v>100.29</v>
      </c>
      <c r="L7">
        <v>1.01</v>
      </c>
      <c r="M7">
        <v>9.3800000000000008</v>
      </c>
      <c r="N7" s="135">
        <v>0</v>
      </c>
      <c r="O7" s="135">
        <v>0</v>
      </c>
      <c r="P7" s="135">
        <v>0</v>
      </c>
      <c r="Q7">
        <v>1.29</v>
      </c>
      <c r="R7">
        <v>0</v>
      </c>
      <c r="S7">
        <v>1.47</v>
      </c>
      <c r="T7">
        <v>20.61</v>
      </c>
      <c r="U7">
        <v>6.87</v>
      </c>
      <c r="V7">
        <v>6.87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2.82</v>
      </c>
      <c r="AD7">
        <v>12.95</v>
      </c>
      <c r="AE7">
        <v>12.95</v>
      </c>
      <c r="AF7">
        <v>1.31</v>
      </c>
    </row>
    <row r="8" spans="1:32">
      <c r="A8" t="s">
        <v>50</v>
      </c>
      <c r="B8" s="75">
        <v>131.16</v>
      </c>
      <c r="C8" s="75">
        <v>31.59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69.88</v>
      </c>
      <c r="J8">
        <v>177.12</v>
      </c>
      <c r="K8">
        <v>100.29</v>
      </c>
      <c r="L8">
        <v>1.01</v>
      </c>
      <c r="M8">
        <v>9.48</v>
      </c>
      <c r="N8" s="135">
        <v>0</v>
      </c>
      <c r="O8" s="135">
        <v>0</v>
      </c>
      <c r="P8" s="135">
        <v>0</v>
      </c>
      <c r="Q8">
        <v>1.29</v>
      </c>
      <c r="R8">
        <v>0</v>
      </c>
      <c r="S8">
        <v>1.47</v>
      </c>
      <c r="T8">
        <v>14.23</v>
      </c>
      <c r="U8">
        <v>4.74</v>
      </c>
      <c r="V8">
        <v>4.74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2.82</v>
      </c>
      <c r="AD8">
        <v>7.74</v>
      </c>
      <c r="AE8">
        <v>7.74</v>
      </c>
      <c r="AF8">
        <v>1.31</v>
      </c>
    </row>
    <row r="9" spans="1:32">
      <c r="A9" t="s">
        <v>51</v>
      </c>
      <c r="B9" s="75">
        <v>116.8</v>
      </c>
      <c r="C9" s="75">
        <v>31.59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69.88</v>
      </c>
      <c r="J9">
        <v>177.12</v>
      </c>
      <c r="K9">
        <v>100.29</v>
      </c>
      <c r="L9">
        <v>1.01</v>
      </c>
      <c r="M9">
        <v>9.6</v>
      </c>
      <c r="N9" s="135">
        <v>0</v>
      </c>
      <c r="O9" s="135">
        <v>0</v>
      </c>
      <c r="P9" s="135">
        <v>0</v>
      </c>
      <c r="Q9">
        <v>1.29</v>
      </c>
      <c r="R9">
        <v>0</v>
      </c>
      <c r="S9">
        <v>1.47</v>
      </c>
      <c r="T9">
        <v>14.2</v>
      </c>
      <c r="U9">
        <v>4.74</v>
      </c>
      <c r="V9">
        <v>4.7300000000000004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2.82</v>
      </c>
      <c r="AD9">
        <v>7.48</v>
      </c>
      <c r="AE9">
        <v>7.48</v>
      </c>
      <c r="AF9">
        <v>1.31</v>
      </c>
    </row>
    <row r="10" spans="1:32">
      <c r="A10" t="s">
        <v>52</v>
      </c>
      <c r="B10" s="75">
        <v>116.8</v>
      </c>
      <c r="C10" s="75">
        <v>31.59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69.88</v>
      </c>
      <c r="J10">
        <v>177.12</v>
      </c>
      <c r="K10">
        <v>100.29</v>
      </c>
      <c r="L10">
        <v>1.01</v>
      </c>
      <c r="M10">
        <v>9.68</v>
      </c>
      <c r="N10" s="135">
        <v>0</v>
      </c>
      <c r="O10" s="135">
        <v>0</v>
      </c>
      <c r="P10" s="135">
        <v>0</v>
      </c>
      <c r="Q10">
        <v>1.29</v>
      </c>
      <c r="R10">
        <v>0</v>
      </c>
      <c r="S10">
        <v>1.47</v>
      </c>
      <c r="T10">
        <v>14.18</v>
      </c>
      <c r="U10">
        <v>4.7300000000000004</v>
      </c>
      <c r="V10">
        <v>4.72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2.83</v>
      </c>
      <c r="AD10">
        <v>7.33</v>
      </c>
      <c r="AE10">
        <v>7.33</v>
      </c>
      <c r="AF10">
        <v>1.31</v>
      </c>
    </row>
    <row r="11" spans="1:32">
      <c r="A11" t="s">
        <v>53</v>
      </c>
      <c r="B11" s="75">
        <v>116.8</v>
      </c>
      <c r="C11" s="75">
        <v>31.59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69.88</v>
      </c>
      <c r="J11">
        <v>177.12</v>
      </c>
      <c r="K11">
        <v>100.29</v>
      </c>
      <c r="L11">
        <v>1.01</v>
      </c>
      <c r="M11">
        <v>9.84</v>
      </c>
      <c r="N11" s="135">
        <v>0</v>
      </c>
      <c r="O11" s="135">
        <v>0</v>
      </c>
      <c r="P11" s="135">
        <v>0</v>
      </c>
      <c r="Q11">
        <v>1.29</v>
      </c>
      <c r="R11">
        <v>0</v>
      </c>
      <c r="S11">
        <v>1.47</v>
      </c>
      <c r="T11">
        <v>14.25</v>
      </c>
      <c r="U11">
        <v>4.75</v>
      </c>
      <c r="V11">
        <v>4.75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2.83</v>
      </c>
      <c r="AD11">
        <v>7.15</v>
      </c>
      <c r="AE11">
        <v>7.15</v>
      </c>
      <c r="AF11">
        <v>1.31</v>
      </c>
    </row>
    <row r="12" spans="1:32">
      <c r="A12" t="s">
        <v>54</v>
      </c>
      <c r="B12" s="75">
        <v>116.8</v>
      </c>
      <c r="C12" s="75">
        <v>31.59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69.88</v>
      </c>
      <c r="J12">
        <v>177.12</v>
      </c>
      <c r="K12">
        <v>100.29</v>
      </c>
      <c r="L12">
        <v>1.01</v>
      </c>
      <c r="M12">
        <v>10.029999999999999</v>
      </c>
      <c r="N12" s="135">
        <v>0</v>
      </c>
      <c r="O12" s="135">
        <v>0</v>
      </c>
      <c r="P12" s="135">
        <v>0</v>
      </c>
      <c r="Q12">
        <v>1.29</v>
      </c>
      <c r="R12">
        <v>0</v>
      </c>
      <c r="S12">
        <v>1.47</v>
      </c>
      <c r="T12">
        <v>14.32</v>
      </c>
      <c r="U12">
        <v>4.7699999999999996</v>
      </c>
      <c r="V12">
        <v>4.78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2.82</v>
      </c>
      <c r="AD12">
        <v>6.85</v>
      </c>
      <c r="AE12">
        <v>6.85</v>
      </c>
      <c r="AF12">
        <v>1.31</v>
      </c>
    </row>
    <row r="13" spans="1:32">
      <c r="A13" t="s">
        <v>55</v>
      </c>
      <c r="B13" s="75">
        <v>116.8</v>
      </c>
      <c r="C13" s="75">
        <v>31.59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69.88</v>
      </c>
      <c r="J13">
        <v>153.18</v>
      </c>
      <c r="K13">
        <v>100.29</v>
      </c>
      <c r="L13">
        <v>1.04</v>
      </c>
      <c r="M13">
        <v>10.18</v>
      </c>
      <c r="N13" s="135">
        <v>0</v>
      </c>
      <c r="O13" s="135">
        <v>0</v>
      </c>
      <c r="P13" s="135">
        <v>0</v>
      </c>
      <c r="Q13">
        <v>1.29</v>
      </c>
      <c r="R13">
        <v>0</v>
      </c>
      <c r="S13">
        <v>1.47</v>
      </c>
      <c r="T13">
        <v>14.4</v>
      </c>
      <c r="U13">
        <v>4.8</v>
      </c>
      <c r="V13">
        <v>4.79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2.82</v>
      </c>
      <c r="AD13">
        <v>6.51</v>
      </c>
      <c r="AE13">
        <v>6.51</v>
      </c>
      <c r="AF13">
        <v>1.31</v>
      </c>
    </row>
    <row r="14" spans="1:32">
      <c r="A14" t="s">
        <v>56</v>
      </c>
      <c r="B14" s="75">
        <v>116.8</v>
      </c>
      <c r="C14" s="75">
        <v>31.59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69.88</v>
      </c>
      <c r="J14">
        <v>131.36000000000001</v>
      </c>
      <c r="K14">
        <v>100.29</v>
      </c>
      <c r="L14">
        <v>1.04</v>
      </c>
      <c r="M14">
        <v>10.33</v>
      </c>
      <c r="N14" s="135">
        <v>0</v>
      </c>
      <c r="O14" s="135">
        <v>0</v>
      </c>
      <c r="P14" s="135">
        <v>0</v>
      </c>
      <c r="Q14">
        <v>1.29</v>
      </c>
      <c r="R14">
        <v>0</v>
      </c>
      <c r="S14">
        <v>1.47</v>
      </c>
      <c r="T14">
        <v>14.64</v>
      </c>
      <c r="U14">
        <v>4.88</v>
      </c>
      <c r="V14">
        <v>4.88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2.83</v>
      </c>
      <c r="AD14">
        <v>6.15</v>
      </c>
      <c r="AE14">
        <v>6.15</v>
      </c>
      <c r="AF14">
        <v>1.31</v>
      </c>
    </row>
    <row r="15" spans="1:32">
      <c r="A15" t="s">
        <v>57</v>
      </c>
      <c r="B15" s="75">
        <v>116.8</v>
      </c>
      <c r="C15" s="75">
        <v>31.59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69.88</v>
      </c>
      <c r="J15">
        <v>131.36000000000001</v>
      </c>
      <c r="K15">
        <v>100.29</v>
      </c>
      <c r="L15">
        <v>1.04</v>
      </c>
      <c r="M15">
        <v>10.49</v>
      </c>
      <c r="N15" s="135">
        <v>0</v>
      </c>
      <c r="O15" s="135">
        <v>0</v>
      </c>
      <c r="P15" s="135">
        <v>0</v>
      </c>
      <c r="Q15">
        <v>1.29</v>
      </c>
      <c r="R15">
        <v>0</v>
      </c>
      <c r="S15">
        <v>1.47</v>
      </c>
      <c r="T15">
        <v>14.65</v>
      </c>
      <c r="U15">
        <v>4.88</v>
      </c>
      <c r="V15">
        <v>4.8899999999999997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2.81</v>
      </c>
      <c r="AD15">
        <v>5.82</v>
      </c>
      <c r="AE15">
        <v>5.82</v>
      </c>
      <c r="AF15">
        <v>1.31</v>
      </c>
    </row>
    <row r="16" spans="1:32">
      <c r="A16" t="s">
        <v>58</v>
      </c>
      <c r="B16" s="75">
        <v>116.8</v>
      </c>
      <c r="C16" s="75">
        <v>31.59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69.88</v>
      </c>
      <c r="J16">
        <v>131.36000000000001</v>
      </c>
      <c r="K16">
        <v>100.29</v>
      </c>
      <c r="L16">
        <v>1.04</v>
      </c>
      <c r="M16">
        <v>10.61</v>
      </c>
      <c r="N16" s="135">
        <v>0</v>
      </c>
      <c r="O16" s="135">
        <v>0</v>
      </c>
      <c r="P16" s="135">
        <v>0</v>
      </c>
      <c r="Q16">
        <v>1.29</v>
      </c>
      <c r="R16">
        <v>0</v>
      </c>
      <c r="S16">
        <v>1.47</v>
      </c>
      <c r="T16">
        <v>14.66</v>
      </c>
      <c r="U16">
        <v>4.8899999999999997</v>
      </c>
      <c r="V16">
        <v>4.88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2.82</v>
      </c>
      <c r="AD16">
        <v>5.78</v>
      </c>
      <c r="AE16">
        <v>5.78</v>
      </c>
      <c r="AF16">
        <v>1.31</v>
      </c>
    </row>
    <row r="17" spans="1:32">
      <c r="A17" t="s">
        <v>59</v>
      </c>
      <c r="B17" s="75">
        <v>116.8</v>
      </c>
      <c r="C17" s="75">
        <v>31.59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69.88</v>
      </c>
      <c r="J17">
        <v>131.36000000000001</v>
      </c>
      <c r="K17">
        <v>100.29</v>
      </c>
      <c r="L17">
        <v>1.04</v>
      </c>
      <c r="M17">
        <v>12.44</v>
      </c>
      <c r="N17" s="135">
        <v>0</v>
      </c>
      <c r="O17" s="135">
        <v>0</v>
      </c>
      <c r="P17" s="135">
        <v>0</v>
      </c>
      <c r="Q17">
        <v>1.29</v>
      </c>
      <c r="R17">
        <v>0</v>
      </c>
      <c r="S17">
        <v>1.47</v>
      </c>
      <c r="T17">
        <v>14.66</v>
      </c>
      <c r="U17">
        <v>4.8899999999999997</v>
      </c>
      <c r="V17">
        <v>4.88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2.82</v>
      </c>
      <c r="AD17">
        <v>5.82</v>
      </c>
      <c r="AE17">
        <v>5.82</v>
      </c>
      <c r="AF17">
        <v>1.31</v>
      </c>
    </row>
    <row r="18" spans="1:32">
      <c r="A18" t="s">
        <v>60</v>
      </c>
      <c r="B18" s="75">
        <v>116.8</v>
      </c>
      <c r="C18" s="75">
        <v>31.59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69.88</v>
      </c>
      <c r="J18">
        <v>131.36000000000001</v>
      </c>
      <c r="K18">
        <v>100.29</v>
      </c>
      <c r="L18">
        <v>1.04</v>
      </c>
      <c r="M18">
        <v>12.69</v>
      </c>
      <c r="N18" s="135">
        <v>0</v>
      </c>
      <c r="O18" s="135">
        <v>0</v>
      </c>
      <c r="P18" s="135">
        <v>0</v>
      </c>
      <c r="Q18">
        <v>1.29</v>
      </c>
      <c r="R18">
        <v>0</v>
      </c>
      <c r="S18">
        <v>1.47</v>
      </c>
      <c r="T18">
        <v>14.66</v>
      </c>
      <c r="U18">
        <v>4.8899999999999997</v>
      </c>
      <c r="V18">
        <v>4.88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2.82</v>
      </c>
      <c r="AD18">
        <v>5.82</v>
      </c>
      <c r="AE18">
        <v>5.82</v>
      </c>
      <c r="AF18">
        <v>1.31</v>
      </c>
    </row>
    <row r="19" spans="1:32">
      <c r="A19" t="s">
        <v>61</v>
      </c>
      <c r="B19" s="75">
        <v>116.8</v>
      </c>
      <c r="C19" s="75">
        <v>31.59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69.88</v>
      </c>
      <c r="J19">
        <v>131.36000000000001</v>
      </c>
      <c r="K19">
        <v>100.29</v>
      </c>
      <c r="L19">
        <v>1.04</v>
      </c>
      <c r="M19">
        <v>12.97</v>
      </c>
      <c r="N19" s="135">
        <v>0</v>
      </c>
      <c r="O19" s="135">
        <v>0</v>
      </c>
      <c r="P19" s="135">
        <v>0</v>
      </c>
      <c r="Q19">
        <v>1.22</v>
      </c>
      <c r="R19">
        <v>0</v>
      </c>
      <c r="S19">
        <v>1.47</v>
      </c>
      <c r="T19">
        <v>14.64</v>
      </c>
      <c r="U19">
        <v>4.88</v>
      </c>
      <c r="V19">
        <v>4.88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2.82</v>
      </c>
      <c r="AD19">
        <v>5.82</v>
      </c>
      <c r="AE19">
        <v>5.82</v>
      </c>
      <c r="AF19">
        <v>1.31</v>
      </c>
    </row>
    <row r="20" spans="1:32">
      <c r="A20" t="s">
        <v>62</v>
      </c>
      <c r="B20" s="75">
        <v>116.8</v>
      </c>
      <c r="C20" s="75">
        <v>31.59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69.88</v>
      </c>
      <c r="J20">
        <v>131.36000000000001</v>
      </c>
      <c r="K20">
        <v>100.29</v>
      </c>
      <c r="L20">
        <v>1.04</v>
      </c>
      <c r="M20">
        <v>13.28</v>
      </c>
      <c r="N20" s="135">
        <v>0</v>
      </c>
      <c r="O20" s="135">
        <v>0</v>
      </c>
      <c r="P20" s="135">
        <v>0</v>
      </c>
      <c r="Q20">
        <v>1.22</v>
      </c>
      <c r="R20">
        <v>0</v>
      </c>
      <c r="S20">
        <v>1.47</v>
      </c>
      <c r="T20">
        <v>14.66</v>
      </c>
      <c r="U20">
        <v>4.8899999999999997</v>
      </c>
      <c r="V20">
        <v>4.88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2.83</v>
      </c>
      <c r="AD20">
        <v>5.81</v>
      </c>
      <c r="AE20">
        <v>5.81</v>
      </c>
      <c r="AF20">
        <v>1.31</v>
      </c>
    </row>
    <row r="21" spans="1:32">
      <c r="A21" t="s">
        <v>63</v>
      </c>
      <c r="B21" s="75">
        <v>139.78</v>
      </c>
      <c r="C21" s="75">
        <v>31.59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69.88</v>
      </c>
      <c r="J21">
        <v>131.36000000000001</v>
      </c>
      <c r="K21">
        <v>100.29</v>
      </c>
      <c r="L21">
        <v>1.04</v>
      </c>
      <c r="M21">
        <v>13.71</v>
      </c>
      <c r="N21" s="135">
        <v>0</v>
      </c>
      <c r="O21" s="135">
        <v>0</v>
      </c>
      <c r="P21" s="135">
        <v>0</v>
      </c>
      <c r="Q21">
        <v>1.22</v>
      </c>
      <c r="R21">
        <v>0</v>
      </c>
      <c r="S21">
        <v>1.47</v>
      </c>
      <c r="T21">
        <v>14.62</v>
      </c>
      <c r="U21">
        <v>4.87</v>
      </c>
      <c r="V21">
        <v>4.88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2.83</v>
      </c>
      <c r="AD21">
        <v>5.82</v>
      </c>
      <c r="AE21">
        <v>5.82</v>
      </c>
      <c r="AF21">
        <v>1.31</v>
      </c>
    </row>
    <row r="22" spans="1:32">
      <c r="A22" t="s">
        <v>64</v>
      </c>
      <c r="B22" s="75">
        <v>165.63</v>
      </c>
      <c r="C22" s="75">
        <v>31.59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69.88</v>
      </c>
      <c r="J22">
        <v>131.36000000000001</v>
      </c>
      <c r="K22">
        <v>100.29</v>
      </c>
      <c r="L22">
        <v>1.04</v>
      </c>
      <c r="M22">
        <v>19.079999999999998</v>
      </c>
      <c r="N22" s="135">
        <v>0</v>
      </c>
      <c r="O22" s="135">
        <v>0</v>
      </c>
      <c r="P22" s="135">
        <v>0</v>
      </c>
      <c r="Q22">
        <v>1.22</v>
      </c>
      <c r="R22">
        <v>0</v>
      </c>
      <c r="S22">
        <v>1.47</v>
      </c>
      <c r="T22">
        <v>14.6</v>
      </c>
      <c r="U22">
        <v>4.87</v>
      </c>
      <c r="V22">
        <v>4.8499999999999996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2.82</v>
      </c>
      <c r="AD22">
        <v>5.78</v>
      </c>
      <c r="AE22">
        <v>5.78</v>
      </c>
      <c r="AF22">
        <v>1.31</v>
      </c>
    </row>
    <row r="23" spans="1:32">
      <c r="A23" t="s">
        <v>65</v>
      </c>
      <c r="B23" s="75">
        <v>213.5</v>
      </c>
      <c r="C23" s="75">
        <v>55.53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65.739999999999995</v>
      </c>
      <c r="J23">
        <v>131.36000000000001</v>
      </c>
      <c r="K23">
        <v>100.29</v>
      </c>
      <c r="L23">
        <v>1.01</v>
      </c>
      <c r="M23">
        <v>19.14</v>
      </c>
      <c r="N23" s="135">
        <v>0</v>
      </c>
      <c r="O23" s="135">
        <v>0</v>
      </c>
      <c r="P23" s="135">
        <v>0</v>
      </c>
      <c r="Q23">
        <v>1.22</v>
      </c>
      <c r="R23">
        <v>0</v>
      </c>
      <c r="S23">
        <v>1.47</v>
      </c>
      <c r="T23">
        <v>14.59</v>
      </c>
      <c r="U23">
        <v>4.8600000000000003</v>
      </c>
      <c r="V23">
        <v>4.87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2.82</v>
      </c>
      <c r="AD23">
        <v>5.82</v>
      </c>
      <c r="AE23">
        <v>5.82</v>
      </c>
      <c r="AF23">
        <v>1.31</v>
      </c>
    </row>
    <row r="24" spans="1:32">
      <c r="A24" t="s">
        <v>66</v>
      </c>
      <c r="B24" s="75">
        <v>249.88</v>
      </c>
      <c r="C24" s="75">
        <v>79.459999999999994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65.739999999999995</v>
      </c>
      <c r="J24">
        <v>131.36000000000001</v>
      </c>
      <c r="K24">
        <v>100.29</v>
      </c>
      <c r="L24">
        <v>1.01</v>
      </c>
      <c r="M24">
        <v>19.22</v>
      </c>
      <c r="N24" s="135">
        <v>0</v>
      </c>
      <c r="O24" s="135">
        <v>0</v>
      </c>
      <c r="P24" s="135">
        <v>0</v>
      </c>
      <c r="Q24">
        <v>1.22</v>
      </c>
      <c r="R24">
        <v>0</v>
      </c>
      <c r="S24">
        <v>1.47</v>
      </c>
      <c r="T24">
        <v>14.62</v>
      </c>
      <c r="U24">
        <v>4.88</v>
      </c>
      <c r="V24">
        <v>4.87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2.83</v>
      </c>
      <c r="AD24">
        <v>5.82</v>
      </c>
      <c r="AE24">
        <v>5.82</v>
      </c>
      <c r="AF24">
        <v>1.31</v>
      </c>
    </row>
    <row r="25" spans="1:32">
      <c r="A25" t="s">
        <v>67</v>
      </c>
      <c r="B25" s="75">
        <v>249.88</v>
      </c>
      <c r="C25" s="75">
        <v>86.36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65.739999999999995</v>
      </c>
      <c r="J25">
        <v>131.36000000000001</v>
      </c>
      <c r="K25">
        <v>100.29</v>
      </c>
      <c r="L25">
        <v>1.01</v>
      </c>
      <c r="M25">
        <v>19.34</v>
      </c>
      <c r="N25" s="135">
        <v>0</v>
      </c>
      <c r="O25" s="135">
        <v>0</v>
      </c>
      <c r="P25" s="135">
        <v>0</v>
      </c>
      <c r="Q25">
        <v>1.22</v>
      </c>
      <c r="R25">
        <v>0</v>
      </c>
      <c r="S25">
        <v>1.47</v>
      </c>
      <c r="T25">
        <v>14.53</v>
      </c>
      <c r="U25">
        <v>4.8499999999999996</v>
      </c>
      <c r="V25">
        <v>4.84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2.81</v>
      </c>
      <c r="AD25">
        <v>5.82</v>
      </c>
      <c r="AE25">
        <v>5.82</v>
      </c>
      <c r="AF25">
        <v>1.31</v>
      </c>
    </row>
    <row r="26" spans="1:32">
      <c r="A26" t="s">
        <v>68</v>
      </c>
      <c r="B26" s="75">
        <v>249.88</v>
      </c>
      <c r="C26" s="75">
        <v>86.36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65.739999999999995</v>
      </c>
      <c r="J26">
        <v>131.36000000000001</v>
      </c>
      <c r="K26">
        <v>100.29</v>
      </c>
      <c r="L26">
        <v>1.01</v>
      </c>
      <c r="M26">
        <v>19.440000000000001</v>
      </c>
      <c r="N26" s="135">
        <v>0</v>
      </c>
      <c r="O26" s="135">
        <v>0</v>
      </c>
      <c r="P26" s="135">
        <v>0</v>
      </c>
      <c r="Q26">
        <v>1.22</v>
      </c>
      <c r="R26">
        <v>0</v>
      </c>
      <c r="S26">
        <v>1.47</v>
      </c>
      <c r="T26">
        <v>14.43</v>
      </c>
      <c r="U26">
        <v>4.8099999999999996</v>
      </c>
      <c r="V26">
        <v>4.8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2.82</v>
      </c>
      <c r="AD26">
        <v>5.81</v>
      </c>
      <c r="AE26">
        <v>5.81</v>
      </c>
      <c r="AF26">
        <v>1.31</v>
      </c>
    </row>
    <row r="27" spans="1:32">
      <c r="A27" t="s">
        <v>69</v>
      </c>
      <c r="B27" s="75">
        <v>249.88</v>
      </c>
      <c r="C27" s="75">
        <v>86.36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65.739999999999995</v>
      </c>
      <c r="J27">
        <v>131.36000000000001</v>
      </c>
      <c r="K27">
        <v>100.29</v>
      </c>
      <c r="L27">
        <v>1.01</v>
      </c>
      <c r="M27">
        <v>19.7</v>
      </c>
      <c r="N27" s="135">
        <v>0</v>
      </c>
      <c r="O27" s="135">
        <v>0</v>
      </c>
      <c r="P27" s="135">
        <v>0</v>
      </c>
      <c r="Q27">
        <v>1.22</v>
      </c>
      <c r="R27">
        <v>0</v>
      </c>
      <c r="S27">
        <v>1.47</v>
      </c>
      <c r="T27">
        <v>14.43</v>
      </c>
      <c r="U27">
        <v>4.8099999999999996</v>
      </c>
      <c r="V27">
        <v>4.8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2.82</v>
      </c>
      <c r="AD27">
        <v>5.82</v>
      </c>
      <c r="AE27">
        <v>5.82</v>
      </c>
      <c r="AF27">
        <v>1.31</v>
      </c>
    </row>
    <row r="28" spans="1:32">
      <c r="A28" t="s">
        <v>70</v>
      </c>
      <c r="B28" s="75">
        <v>249.88</v>
      </c>
      <c r="C28" s="75">
        <v>86.36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92.51</v>
      </c>
      <c r="J28">
        <v>131.36000000000001</v>
      </c>
      <c r="K28">
        <v>100.29</v>
      </c>
      <c r="L28">
        <v>1.01</v>
      </c>
      <c r="M28">
        <v>19.3</v>
      </c>
      <c r="N28" s="135">
        <v>0</v>
      </c>
      <c r="O28" s="135">
        <v>0</v>
      </c>
      <c r="P28" s="135">
        <v>0</v>
      </c>
      <c r="Q28">
        <v>1.22</v>
      </c>
      <c r="R28">
        <v>0</v>
      </c>
      <c r="S28">
        <v>1.47</v>
      </c>
      <c r="T28">
        <v>14.38</v>
      </c>
      <c r="U28">
        <v>4.79</v>
      </c>
      <c r="V28">
        <v>4.79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2.82</v>
      </c>
      <c r="AD28">
        <v>5.78</v>
      </c>
      <c r="AE28">
        <v>5.78</v>
      </c>
      <c r="AF28">
        <v>1.31</v>
      </c>
    </row>
    <row r="29" spans="1:32">
      <c r="A29" t="s">
        <v>71</v>
      </c>
      <c r="B29" s="75">
        <v>249.88</v>
      </c>
      <c r="C29" s="75">
        <v>86.36</v>
      </c>
      <c r="D29" s="135">
        <f t="shared" si="0"/>
        <v>1.04</v>
      </c>
      <c r="E29" s="75"/>
      <c r="F29" s="78">
        <v>0</v>
      </c>
      <c r="G29" s="78">
        <v>0</v>
      </c>
      <c r="H29" s="78">
        <v>0</v>
      </c>
      <c r="I29">
        <v>92.51</v>
      </c>
      <c r="J29">
        <v>131.36000000000001</v>
      </c>
      <c r="K29">
        <v>100.29</v>
      </c>
      <c r="L29">
        <v>1.01</v>
      </c>
      <c r="M29">
        <v>18.71</v>
      </c>
      <c r="N29" s="135">
        <v>0</v>
      </c>
      <c r="O29" s="135">
        <v>1.04</v>
      </c>
      <c r="P29" s="135">
        <v>0</v>
      </c>
      <c r="Q29">
        <v>1.22</v>
      </c>
      <c r="R29">
        <v>0</v>
      </c>
      <c r="S29">
        <v>1.47</v>
      </c>
      <c r="T29">
        <v>14.32</v>
      </c>
      <c r="U29">
        <v>4.78</v>
      </c>
      <c r="V29">
        <v>4.7699999999999996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2.82</v>
      </c>
      <c r="AD29">
        <v>9.83</v>
      </c>
      <c r="AE29">
        <v>9.83</v>
      </c>
      <c r="AF29">
        <v>1.31</v>
      </c>
    </row>
    <row r="30" spans="1:32">
      <c r="A30" t="s">
        <v>72</v>
      </c>
      <c r="B30" s="75">
        <v>249.88</v>
      </c>
      <c r="C30" s="75">
        <v>86.36</v>
      </c>
      <c r="D30" s="135">
        <f t="shared" si="0"/>
        <v>6.7799999999999994</v>
      </c>
      <c r="E30" s="75"/>
      <c r="F30" s="78">
        <v>0</v>
      </c>
      <c r="G30" s="78">
        <v>0</v>
      </c>
      <c r="H30" s="78">
        <v>0</v>
      </c>
      <c r="I30">
        <v>92.51</v>
      </c>
      <c r="J30">
        <v>131.36000000000001</v>
      </c>
      <c r="K30">
        <v>100.29</v>
      </c>
      <c r="L30">
        <v>1.01</v>
      </c>
      <c r="M30">
        <v>19</v>
      </c>
      <c r="N30" s="135">
        <v>2.15</v>
      </c>
      <c r="O30" s="135">
        <v>3.12</v>
      </c>
      <c r="P30" s="135">
        <v>1.51</v>
      </c>
      <c r="Q30">
        <v>1.22</v>
      </c>
      <c r="R30">
        <v>0</v>
      </c>
      <c r="S30">
        <v>1.47</v>
      </c>
      <c r="T30">
        <v>14.1</v>
      </c>
      <c r="U30">
        <v>4.7</v>
      </c>
      <c r="V30">
        <v>4.7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2.83</v>
      </c>
      <c r="AD30">
        <v>10.01</v>
      </c>
      <c r="AE30">
        <v>10.01</v>
      </c>
      <c r="AF30">
        <v>1.31</v>
      </c>
    </row>
    <row r="31" spans="1:32">
      <c r="A31" t="s">
        <v>73</v>
      </c>
      <c r="B31" s="75">
        <v>249.88</v>
      </c>
      <c r="C31" s="75">
        <v>86.36</v>
      </c>
      <c r="D31" s="135">
        <f t="shared" si="0"/>
        <v>23.689999999999998</v>
      </c>
      <c r="E31" s="75"/>
      <c r="F31" s="78">
        <v>0</v>
      </c>
      <c r="G31" s="78">
        <v>0</v>
      </c>
      <c r="H31" s="78">
        <v>0</v>
      </c>
      <c r="I31">
        <v>92.51</v>
      </c>
      <c r="J31">
        <v>131.36000000000001</v>
      </c>
      <c r="K31">
        <v>100.29</v>
      </c>
      <c r="L31">
        <v>1.01</v>
      </c>
      <c r="M31">
        <v>27.79</v>
      </c>
      <c r="N31" s="135">
        <v>9.19</v>
      </c>
      <c r="O31" s="135">
        <v>7.28</v>
      </c>
      <c r="P31" s="135">
        <v>7.22</v>
      </c>
      <c r="Q31">
        <v>1.22</v>
      </c>
      <c r="R31">
        <v>0.37</v>
      </c>
      <c r="S31">
        <v>1.47</v>
      </c>
      <c r="T31">
        <v>14.06</v>
      </c>
      <c r="U31">
        <v>4.6900000000000004</v>
      </c>
      <c r="V31">
        <v>4.68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2.83</v>
      </c>
      <c r="AD31">
        <v>9.7799999999999994</v>
      </c>
      <c r="AE31">
        <v>9.7799999999999994</v>
      </c>
      <c r="AF31">
        <v>1.31</v>
      </c>
    </row>
    <row r="32" spans="1:32">
      <c r="A32" t="s">
        <v>74</v>
      </c>
      <c r="B32" s="75">
        <v>249.88</v>
      </c>
      <c r="C32" s="75">
        <v>86.36</v>
      </c>
      <c r="D32" s="135">
        <f t="shared" si="0"/>
        <v>49.31</v>
      </c>
      <c r="E32" s="75"/>
      <c r="F32" s="78">
        <v>0</v>
      </c>
      <c r="G32" s="78">
        <v>0</v>
      </c>
      <c r="H32" s="78">
        <v>0</v>
      </c>
      <c r="I32">
        <v>92.51</v>
      </c>
      <c r="J32">
        <v>131.36000000000001</v>
      </c>
      <c r="K32">
        <v>100.29</v>
      </c>
      <c r="L32">
        <v>1.01</v>
      </c>
      <c r="M32">
        <v>27.91</v>
      </c>
      <c r="N32" s="135">
        <v>22.78</v>
      </c>
      <c r="O32" s="135">
        <v>14.05</v>
      </c>
      <c r="P32" s="135">
        <v>12.48</v>
      </c>
      <c r="Q32">
        <v>1.22</v>
      </c>
      <c r="R32">
        <v>4.72</v>
      </c>
      <c r="S32">
        <v>1.47</v>
      </c>
      <c r="T32">
        <v>14.01</v>
      </c>
      <c r="U32">
        <v>4.67</v>
      </c>
      <c r="V32">
        <v>4.66</v>
      </c>
      <c r="W32">
        <v>0.44</v>
      </c>
      <c r="X32">
        <v>0.09</v>
      </c>
      <c r="Y32">
        <v>1.33</v>
      </c>
      <c r="Z32">
        <v>0</v>
      </c>
      <c r="AA32">
        <v>5.33</v>
      </c>
      <c r="AB32">
        <v>2.67</v>
      </c>
      <c r="AC32">
        <v>2.82</v>
      </c>
      <c r="AD32">
        <v>20.21</v>
      </c>
      <c r="AE32">
        <v>20.21</v>
      </c>
      <c r="AF32">
        <v>1.31</v>
      </c>
    </row>
    <row r="33" spans="1:32">
      <c r="A33" t="s">
        <v>75</v>
      </c>
      <c r="B33" s="75">
        <v>249.88</v>
      </c>
      <c r="C33" s="75">
        <v>86.36</v>
      </c>
      <c r="D33" s="135">
        <f t="shared" si="0"/>
        <v>74.239999999999995</v>
      </c>
      <c r="E33" s="75"/>
      <c r="F33" s="78">
        <v>0.11</v>
      </c>
      <c r="G33" s="78">
        <v>0.11</v>
      </c>
      <c r="H33" s="78">
        <v>0.11</v>
      </c>
      <c r="I33">
        <v>92.51</v>
      </c>
      <c r="J33">
        <v>131.36000000000001</v>
      </c>
      <c r="K33">
        <v>100.29</v>
      </c>
      <c r="L33">
        <v>1.01</v>
      </c>
      <c r="M33">
        <v>28.07</v>
      </c>
      <c r="N33" s="135">
        <v>32.880000000000003</v>
      </c>
      <c r="O33" s="135">
        <v>20.81</v>
      </c>
      <c r="P33" s="135">
        <v>20.55</v>
      </c>
      <c r="Q33">
        <v>1.22</v>
      </c>
      <c r="R33">
        <v>13</v>
      </c>
      <c r="S33">
        <v>1.47</v>
      </c>
      <c r="T33">
        <v>13.96</v>
      </c>
      <c r="U33">
        <v>4.6500000000000004</v>
      </c>
      <c r="V33">
        <v>4.66</v>
      </c>
      <c r="W33">
        <v>1.35</v>
      </c>
      <c r="X33">
        <v>0.27</v>
      </c>
      <c r="Y33">
        <v>2.77</v>
      </c>
      <c r="Z33">
        <v>0.49</v>
      </c>
      <c r="AA33">
        <v>2.67</v>
      </c>
      <c r="AB33">
        <v>1.33</v>
      </c>
      <c r="AC33">
        <v>2.82</v>
      </c>
      <c r="AD33">
        <v>19.47</v>
      </c>
      <c r="AE33">
        <v>19.47</v>
      </c>
      <c r="AF33">
        <v>1.31</v>
      </c>
    </row>
    <row r="34" spans="1:32">
      <c r="A34" t="s">
        <v>76</v>
      </c>
      <c r="B34" s="75">
        <v>249.88</v>
      </c>
      <c r="C34" s="75">
        <v>86.36</v>
      </c>
      <c r="D34" s="135">
        <f t="shared" si="0"/>
        <v>78.550000000000011</v>
      </c>
      <c r="E34" s="75"/>
      <c r="F34" s="78">
        <v>0.46</v>
      </c>
      <c r="G34" s="78">
        <v>0.46</v>
      </c>
      <c r="H34" s="78">
        <v>0.47</v>
      </c>
      <c r="I34">
        <v>92.51</v>
      </c>
      <c r="J34">
        <v>131.36000000000001</v>
      </c>
      <c r="K34">
        <v>100.29</v>
      </c>
      <c r="L34">
        <v>1.01</v>
      </c>
      <c r="M34">
        <v>28.2</v>
      </c>
      <c r="N34" s="135">
        <v>26.19</v>
      </c>
      <c r="O34" s="135">
        <v>26.18</v>
      </c>
      <c r="P34" s="135">
        <v>26.18</v>
      </c>
      <c r="Q34">
        <v>1.22</v>
      </c>
      <c r="R34">
        <v>22.58</v>
      </c>
      <c r="S34">
        <v>1.47</v>
      </c>
      <c r="T34">
        <v>13.94</v>
      </c>
      <c r="U34">
        <v>4.6399999999999997</v>
      </c>
      <c r="V34">
        <v>4.6500000000000004</v>
      </c>
      <c r="W34">
        <v>7.24</v>
      </c>
      <c r="X34">
        <v>1.45</v>
      </c>
      <c r="Y34">
        <v>0.34</v>
      </c>
      <c r="Z34">
        <v>3.27</v>
      </c>
      <c r="AA34">
        <v>2.67</v>
      </c>
      <c r="AB34">
        <v>1.33</v>
      </c>
      <c r="AC34">
        <v>2.83</v>
      </c>
      <c r="AD34">
        <v>19.05</v>
      </c>
      <c r="AE34">
        <v>19.05</v>
      </c>
      <c r="AF34">
        <v>1.31</v>
      </c>
    </row>
    <row r="35" spans="1:32">
      <c r="A35" t="s">
        <v>77</v>
      </c>
      <c r="B35" s="75">
        <v>249.88</v>
      </c>
      <c r="C35" s="75">
        <v>86.36</v>
      </c>
      <c r="D35" s="135">
        <f t="shared" si="0"/>
        <v>83.050000000000011</v>
      </c>
      <c r="E35" s="75"/>
      <c r="F35" s="78">
        <v>1.19</v>
      </c>
      <c r="G35" s="78">
        <v>1.19</v>
      </c>
      <c r="H35" s="78">
        <v>1.22</v>
      </c>
      <c r="I35">
        <v>92.51</v>
      </c>
      <c r="J35">
        <v>131.36000000000001</v>
      </c>
      <c r="K35">
        <v>100.29</v>
      </c>
      <c r="L35">
        <v>1.01</v>
      </c>
      <c r="M35">
        <v>28.42</v>
      </c>
      <c r="N35" s="135">
        <v>27.69</v>
      </c>
      <c r="O35" s="135">
        <v>27.68</v>
      </c>
      <c r="P35" s="135">
        <v>27.68</v>
      </c>
      <c r="Q35">
        <v>1.22</v>
      </c>
      <c r="R35">
        <v>32.869999999999997</v>
      </c>
      <c r="S35">
        <v>1.43</v>
      </c>
      <c r="T35">
        <v>24.17</v>
      </c>
      <c r="U35">
        <v>8.06</v>
      </c>
      <c r="V35">
        <v>8.0399999999999991</v>
      </c>
      <c r="W35">
        <v>18.84</v>
      </c>
      <c r="X35">
        <v>3.77</v>
      </c>
      <c r="Y35">
        <v>3.27</v>
      </c>
      <c r="Z35">
        <v>7.38</v>
      </c>
      <c r="AA35">
        <v>4.67</v>
      </c>
      <c r="AB35">
        <v>2.33</v>
      </c>
      <c r="AC35">
        <v>2.81</v>
      </c>
      <c r="AD35">
        <v>17.84</v>
      </c>
      <c r="AE35">
        <v>17.84</v>
      </c>
      <c r="AF35">
        <v>1.31</v>
      </c>
    </row>
    <row r="36" spans="1:32">
      <c r="A36" t="s">
        <v>78</v>
      </c>
      <c r="B36" s="75">
        <v>249.88</v>
      </c>
      <c r="C36" s="75">
        <v>86.36</v>
      </c>
      <c r="D36" s="135">
        <f t="shared" si="0"/>
        <v>83.050000000000011</v>
      </c>
      <c r="E36" s="75"/>
      <c r="F36" s="78">
        <v>1.9</v>
      </c>
      <c r="G36" s="78">
        <v>1.9</v>
      </c>
      <c r="H36" s="78">
        <v>1.95</v>
      </c>
      <c r="I36">
        <v>92.51</v>
      </c>
      <c r="J36">
        <v>131.36000000000001</v>
      </c>
      <c r="K36">
        <v>100.29</v>
      </c>
      <c r="L36">
        <v>1.01</v>
      </c>
      <c r="M36">
        <v>28.64</v>
      </c>
      <c r="N36" s="135">
        <v>27.69</v>
      </c>
      <c r="O36" s="135">
        <v>27.68</v>
      </c>
      <c r="P36" s="135">
        <v>27.68</v>
      </c>
      <c r="Q36">
        <v>1.22</v>
      </c>
      <c r="R36">
        <v>44.09</v>
      </c>
      <c r="S36">
        <v>1.43</v>
      </c>
      <c r="T36">
        <v>23.76</v>
      </c>
      <c r="U36">
        <v>7.92</v>
      </c>
      <c r="V36">
        <v>7.92</v>
      </c>
      <c r="W36">
        <v>36.15</v>
      </c>
      <c r="X36">
        <v>7.23</v>
      </c>
      <c r="Y36">
        <v>18.809999999999999</v>
      </c>
      <c r="Z36">
        <v>11.46</v>
      </c>
      <c r="AA36">
        <v>9.33</v>
      </c>
      <c r="AB36">
        <v>4.67</v>
      </c>
      <c r="AC36">
        <v>2.82</v>
      </c>
      <c r="AD36">
        <v>17.55</v>
      </c>
      <c r="AE36">
        <v>17.55</v>
      </c>
      <c r="AF36">
        <v>1.31</v>
      </c>
    </row>
    <row r="37" spans="1:32">
      <c r="A37" t="s">
        <v>79</v>
      </c>
      <c r="B37" s="75">
        <v>249.88</v>
      </c>
      <c r="C37" s="75">
        <v>86.36</v>
      </c>
      <c r="D37" s="135">
        <f t="shared" si="0"/>
        <v>83.050000000000011</v>
      </c>
      <c r="E37" s="75"/>
      <c r="F37" s="78">
        <v>2.92</v>
      </c>
      <c r="G37" s="78">
        <v>2.92</v>
      </c>
      <c r="H37" s="78">
        <v>3</v>
      </c>
      <c r="I37">
        <v>92.51</v>
      </c>
      <c r="J37">
        <v>131.36000000000001</v>
      </c>
      <c r="K37">
        <v>100.29</v>
      </c>
      <c r="L37">
        <v>1.01</v>
      </c>
      <c r="M37">
        <v>28.67</v>
      </c>
      <c r="N37" s="135">
        <v>27.69</v>
      </c>
      <c r="O37" s="135">
        <v>27.68</v>
      </c>
      <c r="P37" s="135">
        <v>27.68</v>
      </c>
      <c r="Q37">
        <v>1.22</v>
      </c>
      <c r="R37">
        <v>56.11</v>
      </c>
      <c r="S37">
        <v>1.43</v>
      </c>
      <c r="T37">
        <v>23.61</v>
      </c>
      <c r="U37">
        <v>7.87</v>
      </c>
      <c r="V37">
        <v>7.87</v>
      </c>
      <c r="W37">
        <v>60.41</v>
      </c>
      <c r="X37">
        <v>12.08</v>
      </c>
      <c r="Y37">
        <v>23.83</v>
      </c>
      <c r="Z37">
        <v>15.1</v>
      </c>
      <c r="AA37">
        <v>10</v>
      </c>
      <c r="AB37">
        <v>5</v>
      </c>
      <c r="AC37">
        <v>2.82</v>
      </c>
      <c r="AD37">
        <v>17.18</v>
      </c>
      <c r="AE37">
        <v>17.18</v>
      </c>
      <c r="AF37">
        <v>1.31</v>
      </c>
    </row>
    <row r="38" spans="1:32">
      <c r="A38" t="s">
        <v>80</v>
      </c>
      <c r="B38" s="75">
        <v>249.88</v>
      </c>
      <c r="C38" s="75">
        <v>86.36</v>
      </c>
      <c r="D38" s="135">
        <f t="shared" si="0"/>
        <v>83.050000000000011</v>
      </c>
      <c r="E38" s="75"/>
      <c r="F38" s="78">
        <v>4.47</v>
      </c>
      <c r="G38" s="78">
        <v>4.47</v>
      </c>
      <c r="H38" s="78">
        <v>4.59</v>
      </c>
      <c r="I38">
        <v>92.51</v>
      </c>
      <c r="J38">
        <v>131.36000000000001</v>
      </c>
      <c r="K38">
        <v>100.29</v>
      </c>
      <c r="L38">
        <v>1.01</v>
      </c>
      <c r="M38">
        <v>28.58</v>
      </c>
      <c r="N38" s="135">
        <v>27.69</v>
      </c>
      <c r="O38" s="135">
        <v>27.68</v>
      </c>
      <c r="P38" s="135">
        <v>27.68</v>
      </c>
      <c r="Q38">
        <v>1.22</v>
      </c>
      <c r="R38">
        <v>68.25</v>
      </c>
      <c r="S38">
        <v>1.43</v>
      </c>
      <c r="T38">
        <v>23.48</v>
      </c>
      <c r="U38">
        <v>7.83</v>
      </c>
      <c r="V38">
        <v>7.82</v>
      </c>
      <c r="W38">
        <v>83.11</v>
      </c>
      <c r="X38">
        <v>16.62</v>
      </c>
      <c r="Y38">
        <v>29.86</v>
      </c>
      <c r="Z38">
        <v>18.690000000000001</v>
      </c>
      <c r="AA38">
        <v>15.33</v>
      </c>
      <c r="AB38">
        <v>7.67</v>
      </c>
      <c r="AC38">
        <v>2.82</v>
      </c>
      <c r="AD38">
        <v>16.87</v>
      </c>
      <c r="AE38">
        <v>16.87</v>
      </c>
      <c r="AF38">
        <v>1.31</v>
      </c>
    </row>
    <row r="39" spans="1:32">
      <c r="A39" t="s">
        <v>81</v>
      </c>
      <c r="B39" s="75">
        <v>249.88</v>
      </c>
      <c r="C39" s="75">
        <v>86.36</v>
      </c>
      <c r="D39" s="135">
        <f t="shared" si="0"/>
        <v>83.050000000000011</v>
      </c>
      <c r="E39" s="75"/>
      <c r="F39" s="78">
        <v>5.81</v>
      </c>
      <c r="G39" s="78">
        <v>5.81</v>
      </c>
      <c r="H39" s="78">
        <v>5.95</v>
      </c>
      <c r="I39">
        <v>92.51</v>
      </c>
      <c r="J39">
        <v>131.36000000000001</v>
      </c>
      <c r="K39">
        <v>100.29</v>
      </c>
      <c r="L39">
        <v>1.01</v>
      </c>
      <c r="M39">
        <v>18.989999999999998</v>
      </c>
      <c r="N39" s="135">
        <v>27.69</v>
      </c>
      <c r="O39" s="135">
        <v>27.68</v>
      </c>
      <c r="P39" s="135">
        <v>27.68</v>
      </c>
      <c r="Q39">
        <v>1.22</v>
      </c>
      <c r="R39">
        <v>79.459999999999994</v>
      </c>
      <c r="S39">
        <v>1.43</v>
      </c>
      <c r="T39">
        <v>23.13</v>
      </c>
      <c r="U39">
        <v>7.71</v>
      </c>
      <c r="V39">
        <v>7.71</v>
      </c>
      <c r="W39">
        <v>105.31</v>
      </c>
      <c r="X39">
        <v>21.06</v>
      </c>
      <c r="Y39">
        <v>35.81</v>
      </c>
      <c r="Z39">
        <v>22.2</v>
      </c>
      <c r="AA39">
        <v>19.329999999999998</v>
      </c>
      <c r="AB39">
        <v>9.67</v>
      </c>
      <c r="AC39">
        <v>2.82</v>
      </c>
      <c r="AD39">
        <v>15.82</v>
      </c>
      <c r="AE39">
        <v>15.82</v>
      </c>
      <c r="AF39">
        <v>1.31</v>
      </c>
    </row>
    <row r="40" spans="1:32">
      <c r="A40" t="s">
        <v>82</v>
      </c>
      <c r="B40" s="75">
        <v>249.88</v>
      </c>
      <c r="C40" s="75">
        <v>86.36</v>
      </c>
      <c r="D40" s="135">
        <f t="shared" si="0"/>
        <v>82.22</v>
      </c>
      <c r="E40" s="75"/>
      <c r="F40" s="78">
        <v>7.07</v>
      </c>
      <c r="G40" s="78">
        <v>7.07</v>
      </c>
      <c r="H40" s="78">
        <v>7.25</v>
      </c>
      <c r="I40">
        <v>92.51</v>
      </c>
      <c r="J40">
        <v>131.36000000000001</v>
      </c>
      <c r="K40">
        <v>100.29</v>
      </c>
      <c r="L40">
        <v>1.01</v>
      </c>
      <c r="M40">
        <v>19.21</v>
      </c>
      <c r="N40" s="135">
        <v>27.69</v>
      </c>
      <c r="O40" s="135">
        <v>26.85</v>
      </c>
      <c r="P40" s="135">
        <v>27.68</v>
      </c>
      <c r="Q40">
        <v>1.22</v>
      </c>
      <c r="R40">
        <v>89.58</v>
      </c>
      <c r="S40">
        <v>1.43</v>
      </c>
      <c r="T40">
        <v>22.41</v>
      </c>
      <c r="U40">
        <v>7.47</v>
      </c>
      <c r="V40">
        <v>7.47</v>
      </c>
      <c r="W40">
        <v>126.38</v>
      </c>
      <c r="X40">
        <v>25.27</v>
      </c>
      <c r="Y40">
        <v>40.53</v>
      </c>
      <c r="Z40">
        <v>25.6</v>
      </c>
      <c r="AA40">
        <v>24</v>
      </c>
      <c r="AB40">
        <v>12</v>
      </c>
      <c r="AC40">
        <v>2.83</v>
      </c>
      <c r="AD40">
        <v>14.7</v>
      </c>
      <c r="AE40">
        <v>14.7</v>
      </c>
      <c r="AF40">
        <v>1.31</v>
      </c>
    </row>
    <row r="41" spans="1:32">
      <c r="A41" t="s">
        <v>83</v>
      </c>
      <c r="B41" s="75">
        <v>249.88</v>
      </c>
      <c r="C41" s="75">
        <v>86.36</v>
      </c>
      <c r="D41" s="135">
        <f t="shared" si="0"/>
        <v>80.550000000000011</v>
      </c>
      <c r="E41" s="75"/>
      <c r="F41" s="78">
        <v>8.82</v>
      </c>
      <c r="G41" s="78">
        <v>8.82</v>
      </c>
      <c r="H41" s="78">
        <v>9.0399999999999991</v>
      </c>
      <c r="I41">
        <v>96.74</v>
      </c>
      <c r="J41">
        <v>131.36000000000001</v>
      </c>
      <c r="K41">
        <v>100.29</v>
      </c>
      <c r="L41">
        <v>1.01</v>
      </c>
      <c r="M41">
        <v>19.38</v>
      </c>
      <c r="N41" s="135">
        <v>26.85</v>
      </c>
      <c r="O41" s="135">
        <v>26.85</v>
      </c>
      <c r="P41" s="135">
        <v>26.85</v>
      </c>
      <c r="Q41">
        <v>1.22</v>
      </c>
      <c r="R41">
        <v>99.09</v>
      </c>
      <c r="S41">
        <v>1.43</v>
      </c>
      <c r="T41">
        <v>21.83</v>
      </c>
      <c r="U41">
        <v>7.28</v>
      </c>
      <c r="V41">
        <v>7.27</v>
      </c>
      <c r="W41">
        <v>145.85</v>
      </c>
      <c r="X41">
        <v>29.17</v>
      </c>
      <c r="Y41">
        <v>50.38</v>
      </c>
      <c r="Z41">
        <v>28.74</v>
      </c>
      <c r="AA41">
        <v>27.33</v>
      </c>
      <c r="AB41">
        <v>13.67</v>
      </c>
      <c r="AC41">
        <v>2.83</v>
      </c>
      <c r="AD41">
        <v>11.33</v>
      </c>
      <c r="AE41">
        <v>11.33</v>
      </c>
      <c r="AF41">
        <v>1.31</v>
      </c>
    </row>
    <row r="42" spans="1:32">
      <c r="A42" t="s">
        <v>84</v>
      </c>
      <c r="B42" s="75">
        <v>249.88</v>
      </c>
      <c r="C42" s="75">
        <v>86.36</v>
      </c>
      <c r="D42" s="135">
        <f t="shared" si="0"/>
        <v>80.550000000000011</v>
      </c>
      <c r="E42" s="75"/>
      <c r="F42" s="78">
        <v>10.47</v>
      </c>
      <c r="G42" s="78">
        <v>10.47</v>
      </c>
      <c r="H42" s="78">
        <v>10.73</v>
      </c>
      <c r="I42">
        <v>100.97</v>
      </c>
      <c r="J42">
        <v>131.36000000000001</v>
      </c>
      <c r="K42">
        <v>100.29</v>
      </c>
      <c r="L42">
        <v>1.01</v>
      </c>
      <c r="M42">
        <v>19.53</v>
      </c>
      <c r="N42" s="135">
        <v>26.85</v>
      </c>
      <c r="O42" s="135">
        <v>26.85</v>
      </c>
      <c r="P42" s="135">
        <v>26.85</v>
      </c>
      <c r="Q42">
        <v>1.22</v>
      </c>
      <c r="R42">
        <v>107.53</v>
      </c>
      <c r="S42">
        <v>1.43</v>
      </c>
      <c r="T42">
        <v>15.76</v>
      </c>
      <c r="U42">
        <v>5.25</v>
      </c>
      <c r="V42">
        <v>5.26</v>
      </c>
      <c r="W42">
        <v>163.99</v>
      </c>
      <c r="X42">
        <v>32.799999999999997</v>
      </c>
      <c r="Y42">
        <v>61.19</v>
      </c>
      <c r="Z42">
        <v>31.8</v>
      </c>
      <c r="AA42">
        <v>30.67</v>
      </c>
      <c r="AB42">
        <v>15.33</v>
      </c>
      <c r="AC42">
        <v>2.82</v>
      </c>
      <c r="AD42">
        <v>10.89</v>
      </c>
      <c r="AE42">
        <v>10.89</v>
      </c>
      <c r="AF42">
        <v>1.31</v>
      </c>
    </row>
    <row r="43" spans="1:32">
      <c r="A43" t="s">
        <v>85</v>
      </c>
      <c r="B43" s="75">
        <v>249.88</v>
      </c>
      <c r="C43" s="75">
        <v>86.36</v>
      </c>
      <c r="D43" s="135">
        <f t="shared" si="0"/>
        <v>80.550000000000011</v>
      </c>
      <c r="E43" s="75"/>
      <c r="F43" s="78">
        <v>11.57</v>
      </c>
      <c r="G43" s="78">
        <v>11.57</v>
      </c>
      <c r="H43" s="78">
        <v>11.86</v>
      </c>
      <c r="I43">
        <v>105.19</v>
      </c>
      <c r="J43">
        <v>131.36000000000001</v>
      </c>
      <c r="K43">
        <v>100.29</v>
      </c>
      <c r="L43">
        <v>1.01</v>
      </c>
      <c r="M43">
        <v>29.34</v>
      </c>
      <c r="N43" s="135">
        <v>26.85</v>
      </c>
      <c r="O43" s="135">
        <v>26.85</v>
      </c>
      <c r="P43" s="135">
        <v>26.85</v>
      </c>
      <c r="Q43">
        <v>1.22</v>
      </c>
      <c r="R43">
        <v>115.09</v>
      </c>
      <c r="S43">
        <v>1.47</v>
      </c>
      <c r="T43">
        <v>15.54</v>
      </c>
      <c r="U43">
        <v>5.18</v>
      </c>
      <c r="V43">
        <v>5.18</v>
      </c>
      <c r="W43">
        <v>180.62</v>
      </c>
      <c r="X43">
        <v>36.119999999999997</v>
      </c>
      <c r="Y43">
        <v>67.23</v>
      </c>
      <c r="Z43">
        <v>34.35</v>
      </c>
      <c r="AA43">
        <v>36</v>
      </c>
      <c r="AB43">
        <v>18</v>
      </c>
      <c r="AC43">
        <v>2.82</v>
      </c>
      <c r="AD43">
        <v>10.44</v>
      </c>
      <c r="AE43">
        <v>10.44</v>
      </c>
      <c r="AF43">
        <v>1.31</v>
      </c>
    </row>
    <row r="44" spans="1:32">
      <c r="A44" t="s">
        <v>86</v>
      </c>
      <c r="B44" s="75">
        <v>249.88</v>
      </c>
      <c r="C44" s="75">
        <v>86.36</v>
      </c>
      <c r="D44" s="135">
        <f t="shared" si="0"/>
        <v>80.550000000000011</v>
      </c>
      <c r="E44" s="75"/>
      <c r="F44" s="78">
        <v>12.72</v>
      </c>
      <c r="G44" s="78">
        <v>12.72</v>
      </c>
      <c r="H44" s="78">
        <v>13.04</v>
      </c>
      <c r="I44">
        <v>109.42</v>
      </c>
      <c r="J44">
        <v>131.36000000000001</v>
      </c>
      <c r="K44">
        <v>100.29</v>
      </c>
      <c r="L44">
        <v>1.01</v>
      </c>
      <c r="M44">
        <v>29.32</v>
      </c>
      <c r="N44" s="135">
        <v>26.85</v>
      </c>
      <c r="O44" s="135">
        <v>26.85</v>
      </c>
      <c r="P44" s="135">
        <v>26.85</v>
      </c>
      <c r="Q44">
        <v>1.22</v>
      </c>
      <c r="R44">
        <v>121.78</v>
      </c>
      <c r="S44">
        <v>1.47</v>
      </c>
      <c r="T44">
        <v>15.5</v>
      </c>
      <c r="U44">
        <v>5.17</v>
      </c>
      <c r="V44">
        <v>5.16</v>
      </c>
      <c r="W44">
        <v>195.13</v>
      </c>
      <c r="X44">
        <v>39.020000000000003</v>
      </c>
      <c r="Y44">
        <v>72.739999999999995</v>
      </c>
      <c r="Z44">
        <v>36.39</v>
      </c>
      <c r="AA44">
        <v>83.34</v>
      </c>
      <c r="AB44">
        <v>41.66</v>
      </c>
      <c r="AC44">
        <v>2.83</v>
      </c>
      <c r="AD44">
        <v>10.31</v>
      </c>
      <c r="AE44">
        <v>10.31</v>
      </c>
      <c r="AF44">
        <v>1.31</v>
      </c>
    </row>
    <row r="45" spans="1:32">
      <c r="A45" t="s">
        <v>87</v>
      </c>
      <c r="B45" s="75">
        <v>249.88</v>
      </c>
      <c r="C45" s="75">
        <v>86.36</v>
      </c>
      <c r="D45" s="135">
        <f t="shared" si="0"/>
        <v>80.550000000000011</v>
      </c>
      <c r="E45" s="75"/>
      <c r="F45" s="78">
        <v>13.5</v>
      </c>
      <c r="G45" s="78">
        <v>13.5</v>
      </c>
      <c r="H45" s="78">
        <v>13.83</v>
      </c>
      <c r="I45">
        <v>113.64</v>
      </c>
      <c r="J45">
        <v>131.36000000000001</v>
      </c>
      <c r="K45">
        <v>100.29</v>
      </c>
      <c r="L45">
        <v>1.01</v>
      </c>
      <c r="M45">
        <v>29.24</v>
      </c>
      <c r="N45" s="135">
        <v>26.85</v>
      </c>
      <c r="O45" s="135">
        <v>26.85</v>
      </c>
      <c r="P45" s="135">
        <v>26.85</v>
      </c>
      <c r="Q45">
        <v>1.22</v>
      </c>
      <c r="R45">
        <v>127.03</v>
      </c>
      <c r="S45">
        <v>1.47</v>
      </c>
      <c r="T45">
        <v>15.35</v>
      </c>
      <c r="U45">
        <v>5.12</v>
      </c>
      <c r="V45">
        <v>5.0999999999999996</v>
      </c>
      <c r="W45">
        <v>208.28</v>
      </c>
      <c r="X45">
        <v>41.66</v>
      </c>
      <c r="Y45">
        <v>78.2</v>
      </c>
      <c r="Z45">
        <v>37.700000000000003</v>
      </c>
      <c r="AA45">
        <v>92.67</v>
      </c>
      <c r="AB45">
        <v>46.33</v>
      </c>
      <c r="AC45">
        <v>2.81</v>
      </c>
      <c r="AD45">
        <v>6.8</v>
      </c>
      <c r="AE45">
        <v>6.8</v>
      </c>
      <c r="AF45">
        <v>1.31</v>
      </c>
    </row>
    <row r="46" spans="1:32">
      <c r="A46" t="s">
        <v>88</v>
      </c>
      <c r="B46" s="75">
        <v>249.88</v>
      </c>
      <c r="C46" s="75">
        <v>86.36</v>
      </c>
      <c r="D46" s="135">
        <f t="shared" si="0"/>
        <v>80.550000000000011</v>
      </c>
      <c r="E46" s="75"/>
      <c r="F46" s="78">
        <v>14.02</v>
      </c>
      <c r="G46" s="78">
        <v>14.02</v>
      </c>
      <c r="H46" s="78">
        <v>14.36</v>
      </c>
      <c r="I46">
        <v>114.96</v>
      </c>
      <c r="J46">
        <v>131.36000000000001</v>
      </c>
      <c r="K46">
        <v>100.29</v>
      </c>
      <c r="L46">
        <v>1.01</v>
      </c>
      <c r="M46">
        <v>28.45</v>
      </c>
      <c r="N46" s="135">
        <v>26.85</v>
      </c>
      <c r="O46" s="135">
        <v>26.85</v>
      </c>
      <c r="P46" s="135">
        <v>26.85</v>
      </c>
      <c r="Q46">
        <v>1.22</v>
      </c>
      <c r="R46">
        <v>131.51</v>
      </c>
      <c r="S46">
        <v>1.47</v>
      </c>
      <c r="T46">
        <v>15.06</v>
      </c>
      <c r="U46">
        <v>5.0199999999999996</v>
      </c>
      <c r="V46">
        <v>5.0199999999999996</v>
      </c>
      <c r="W46">
        <v>214.38</v>
      </c>
      <c r="X46">
        <v>42.87</v>
      </c>
      <c r="Y46">
        <v>82.7</v>
      </c>
      <c r="Z46">
        <v>38.72</v>
      </c>
      <c r="AA46">
        <v>96.67</v>
      </c>
      <c r="AB46">
        <v>48.33</v>
      </c>
      <c r="AC46">
        <v>2.82</v>
      </c>
      <c r="AD46">
        <v>6.75</v>
      </c>
      <c r="AE46">
        <v>6.75</v>
      </c>
      <c r="AF46">
        <v>1.31</v>
      </c>
    </row>
    <row r="47" spans="1:32">
      <c r="A47" t="s">
        <v>89</v>
      </c>
      <c r="B47" s="75">
        <v>249.88</v>
      </c>
      <c r="C47" s="75">
        <v>86.36</v>
      </c>
      <c r="D47" s="135">
        <f t="shared" si="0"/>
        <v>80.550000000000011</v>
      </c>
      <c r="E47" s="75"/>
      <c r="F47" s="78">
        <v>14.36</v>
      </c>
      <c r="G47" s="78">
        <v>14.36</v>
      </c>
      <c r="H47" s="78">
        <v>14.72</v>
      </c>
      <c r="I47">
        <v>114.96</v>
      </c>
      <c r="J47">
        <v>131.36000000000001</v>
      </c>
      <c r="K47">
        <v>100.29</v>
      </c>
      <c r="L47">
        <v>1.01</v>
      </c>
      <c r="M47">
        <v>27.71</v>
      </c>
      <c r="N47" s="135">
        <v>26.85</v>
      </c>
      <c r="O47" s="135">
        <v>26.85</v>
      </c>
      <c r="P47" s="135">
        <v>26.85</v>
      </c>
      <c r="Q47">
        <v>1.29</v>
      </c>
      <c r="R47">
        <v>135.44</v>
      </c>
      <c r="S47">
        <v>1.52</v>
      </c>
      <c r="T47">
        <v>14.88</v>
      </c>
      <c r="U47">
        <v>4.96</v>
      </c>
      <c r="V47">
        <v>4.95</v>
      </c>
      <c r="W47">
        <v>218.54</v>
      </c>
      <c r="X47">
        <v>43.71</v>
      </c>
      <c r="Y47">
        <v>79.760000000000005</v>
      </c>
      <c r="Z47">
        <v>39.6</v>
      </c>
      <c r="AA47">
        <v>57.34</v>
      </c>
      <c r="AB47">
        <v>28.66</v>
      </c>
      <c r="AC47">
        <v>2.82</v>
      </c>
      <c r="AD47">
        <v>6.57</v>
      </c>
      <c r="AE47">
        <v>6.57</v>
      </c>
      <c r="AF47">
        <v>1.31</v>
      </c>
    </row>
    <row r="48" spans="1:32">
      <c r="A48" t="s">
        <v>90</v>
      </c>
      <c r="B48" s="75">
        <v>249.88</v>
      </c>
      <c r="C48" s="75">
        <v>86.36</v>
      </c>
      <c r="D48" s="135">
        <f t="shared" si="0"/>
        <v>80.550000000000011</v>
      </c>
      <c r="E48" s="75"/>
      <c r="F48" s="78">
        <v>14.71</v>
      </c>
      <c r="G48" s="78">
        <v>14.71</v>
      </c>
      <c r="H48" s="78">
        <v>15.07</v>
      </c>
      <c r="I48">
        <v>114.96</v>
      </c>
      <c r="J48">
        <v>131.36000000000001</v>
      </c>
      <c r="K48">
        <v>100.29</v>
      </c>
      <c r="L48">
        <v>1.01</v>
      </c>
      <c r="M48">
        <v>26.83</v>
      </c>
      <c r="N48" s="135">
        <v>26.85</v>
      </c>
      <c r="O48" s="135">
        <v>26.85</v>
      </c>
      <c r="P48" s="135">
        <v>26.85</v>
      </c>
      <c r="Q48">
        <v>1.29</v>
      </c>
      <c r="R48">
        <v>137.88</v>
      </c>
      <c r="S48">
        <v>1.52</v>
      </c>
      <c r="T48">
        <v>14.85</v>
      </c>
      <c r="U48">
        <v>4.95</v>
      </c>
      <c r="V48">
        <v>4.96</v>
      </c>
      <c r="W48">
        <v>233.54</v>
      </c>
      <c r="X48">
        <v>46.71</v>
      </c>
      <c r="Y48">
        <v>82.64</v>
      </c>
      <c r="Z48">
        <v>40.32</v>
      </c>
      <c r="AA48">
        <v>60</v>
      </c>
      <c r="AB48">
        <v>30</v>
      </c>
      <c r="AC48">
        <v>2.82</v>
      </c>
      <c r="AD48">
        <v>6.44</v>
      </c>
      <c r="AE48">
        <v>6.44</v>
      </c>
      <c r="AF48">
        <v>1.31</v>
      </c>
    </row>
    <row r="49" spans="1:32">
      <c r="A49" t="s">
        <v>91</v>
      </c>
      <c r="B49" s="75">
        <v>249.88</v>
      </c>
      <c r="C49" s="75">
        <v>86.36</v>
      </c>
      <c r="D49" s="135">
        <f t="shared" si="0"/>
        <v>80.550000000000011</v>
      </c>
      <c r="E49" s="75"/>
      <c r="F49" s="78">
        <v>15.05</v>
      </c>
      <c r="G49" s="78">
        <v>15.05</v>
      </c>
      <c r="H49" s="78">
        <v>15.42</v>
      </c>
      <c r="I49">
        <v>114.96</v>
      </c>
      <c r="J49">
        <v>131.36000000000001</v>
      </c>
      <c r="K49">
        <v>100.29</v>
      </c>
      <c r="L49">
        <v>1.01</v>
      </c>
      <c r="M49">
        <v>25.66</v>
      </c>
      <c r="N49" s="135">
        <v>26.85</v>
      </c>
      <c r="O49" s="135">
        <v>26.85</v>
      </c>
      <c r="P49" s="135">
        <v>26.85</v>
      </c>
      <c r="Q49">
        <v>1.29</v>
      </c>
      <c r="R49">
        <v>140.13</v>
      </c>
      <c r="S49">
        <v>1.52</v>
      </c>
      <c r="T49">
        <v>14.84</v>
      </c>
      <c r="U49">
        <v>4.9400000000000004</v>
      </c>
      <c r="V49">
        <v>4.95</v>
      </c>
      <c r="W49">
        <v>241.88</v>
      </c>
      <c r="X49">
        <v>48.37</v>
      </c>
      <c r="Y49">
        <v>84.98</v>
      </c>
      <c r="Z49">
        <v>41.35</v>
      </c>
      <c r="AA49">
        <v>75.34</v>
      </c>
      <c r="AB49">
        <v>37.659999999999997</v>
      </c>
      <c r="AC49">
        <v>2.82</v>
      </c>
      <c r="AD49">
        <v>6.34</v>
      </c>
      <c r="AE49">
        <v>6.34</v>
      </c>
      <c r="AF49">
        <v>1.31</v>
      </c>
    </row>
    <row r="50" spans="1:32">
      <c r="A50" t="s">
        <v>92</v>
      </c>
      <c r="B50" s="75">
        <v>249.88</v>
      </c>
      <c r="C50" s="75">
        <v>86.36</v>
      </c>
      <c r="D50" s="135">
        <f t="shared" si="0"/>
        <v>80.550000000000011</v>
      </c>
      <c r="E50" s="75"/>
      <c r="F50" s="78">
        <v>14.05</v>
      </c>
      <c r="G50" s="78">
        <v>14.05</v>
      </c>
      <c r="H50" s="78">
        <v>14.4</v>
      </c>
      <c r="I50">
        <v>114.96</v>
      </c>
      <c r="J50">
        <v>131.36000000000001</v>
      </c>
      <c r="K50">
        <v>100.29</v>
      </c>
      <c r="L50">
        <v>1.01</v>
      </c>
      <c r="M50">
        <v>24.58</v>
      </c>
      <c r="N50" s="135">
        <v>26.85</v>
      </c>
      <c r="O50" s="135">
        <v>26.85</v>
      </c>
      <c r="P50" s="135">
        <v>26.85</v>
      </c>
      <c r="Q50">
        <v>1.29</v>
      </c>
      <c r="R50">
        <v>141.07</v>
      </c>
      <c r="S50">
        <v>1.52</v>
      </c>
      <c r="T50">
        <v>14.74</v>
      </c>
      <c r="U50">
        <v>4.91</v>
      </c>
      <c r="V50">
        <v>4.92</v>
      </c>
      <c r="W50">
        <v>245.83</v>
      </c>
      <c r="X50">
        <v>49.17</v>
      </c>
      <c r="Y50">
        <v>86.51</v>
      </c>
      <c r="Z50">
        <v>42.26</v>
      </c>
      <c r="AA50">
        <v>71.34</v>
      </c>
      <c r="AB50">
        <v>35.659999999999997</v>
      </c>
      <c r="AC50">
        <v>2.83</v>
      </c>
      <c r="AD50">
        <v>6.3</v>
      </c>
      <c r="AE50">
        <v>6.3</v>
      </c>
      <c r="AF50">
        <v>1.31</v>
      </c>
    </row>
    <row r="51" spans="1:32">
      <c r="A51" t="s">
        <v>93</v>
      </c>
      <c r="B51" s="75">
        <v>249.88</v>
      </c>
      <c r="C51" s="75">
        <v>86.36</v>
      </c>
      <c r="D51" s="135">
        <f t="shared" si="0"/>
        <v>80.550000000000011</v>
      </c>
      <c r="E51" s="75"/>
      <c r="F51" s="78">
        <v>14.24</v>
      </c>
      <c r="G51" s="78">
        <v>14.24</v>
      </c>
      <c r="H51" s="78">
        <v>14.59</v>
      </c>
      <c r="I51">
        <v>114.96</v>
      </c>
      <c r="J51">
        <v>131.36000000000001</v>
      </c>
      <c r="K51">
        <v>100.29</v>
      </c>
      <c r="L51">
        <v>1.01</v>
      </c>
      <c r="M51">
        <v>23.51</v>
      </c>
      <c r="N51" s="135">
        <v>26.85</v>
      </c>
      <c r="O51" s="135">
        <v>26.85</v>
      </c>
      <c r="P51" s="135">
        <v>26.85</v>
      </c>
      <c r="Q51">
        <v>1.29</v>
      </c>
      <c r="R51">
        <v>141.51</v>
      </c>
      <c r="S51">
        <v>1.52</v>
      </c>
      <c r="T51">
        <v>14.52</v>
      </c>
      <c r="U51">
        <v>4.84</v>
      </c>
      <c r="V51">
        <v>4.8499999999999996</v>
      </c>
      <c r="W51">
        <v>245.83</v>
      </c>
      <c r="X51">
        <v>49.17</v>
      </c>
      <c r="Y51">
        <v>83.09</v>
      </c>
      <c r="Z51">
        <v>43.16</v>
      </c>
      <c r="AA51">
        <v>69.34</v>
      </c>
      <c r="AB51">
        <v>34.659999999999997</v>
      </c>
      <c r="AC51">
        <v>2.83</v>
      </c>
      <c r="AD51">
        <v>6.26</v>
      </c>
      <c r="AE51">
        <v>6.26</v>
      </c>
      <c r="AF51">
        <v>1.31</v>
      </c>
    </row>
    <row r="52" spans="1:32">
      <c r="A52" t="s">
        <v>94</v>
      </c>
      <c r="B52" s="75">
        <v>249.88</v>
      </c>
      <c r="C52" s="75">
        <v>86.36</v>
      </c>
      <c r="D52" s="135">
        <f t="shared" si="0"/>
        <v>80.550000000000011</v>
      </c>
      <c r="E52" s="75"/>
      <c r="F52" s="78">
        <v>14.32</v>
      </c>
      <c r="G52" s="78">
        <v>14.32</v>
      </c>
      <c r="H52" s="78">
        <v>14.68</v>
      </c>
      <c r="I52">
        <v>114.96</v>
      </c>
      <c r="J52">
        <v>131.36000000000001</v>
      </c>
      <c r="K52">
        <v>100.29</v>
      </c>
      <c r="L52">
        <v>1.01</v>
      </c>
      <c r="M52">
        <v>22.43</v>
      </c>
      <c r="N52" s="135">
        <v>26.85</v>
      </c>
      <c r="O52" s="135">
        <v>26.85</v>
      </c>
      <c r="P52" s="135">
        <v>26.85</v>
      </c>
      <c r="Q52">
        <v>1.29</v>
      </c>
      <c r="R52">
        <v>141.38</v>
      </c>
      <c r="S52">
        <v>1.52</v>
      </c>
      <c r="T52">
        <v>14.41</v>
      </c>
      <c r="U52">
        <v>4.8099999999999996</v>
      </c>
      <c r="V52">
        <v>4.8</v>
      </c>
      <c r="W52">
        <v>245.83</v>
      </c>
      <c r="X52">
        <v>49.17</v>
      </c>
      <c r="Y52">
        <v>83.74</v>
      </c>
      <c r="Z52">
        <v>43.67</v>
      </c>
      <c r="AA52">
        <v>66</v>
      </c>
      <c r="AB52">
        <v>33</v>
      </c>
      <c r="AC52">
        <v>2.82</v>
      </c>
      <c r="AD52">
        <v>5.62</v>
      </c>
      <c r="AE52">
        <v>5.62</v>
      </c>
      <c r="AF52">
        <v>1.31</v>
      </c>
    </row>
    <row r="53" spans="1:32">
      <c r="A53" t="s">
        <v>95</v>
      </c>
      <c r="B53" s="75">
        <v>249.88</v>
      </c>
      <c r="C53" s="75">
        <v>86.36</v>
      </c>
      <c r="D53" s="135">
        <f t="shared" si="0"/>
        <v>80.550000000000011</v>
      </c>
      <c r="E53" s="75"/>
      <c r="F53" s="78">
        <v>14.3</v>
      </c>
      <c r="G53" s="78">
        <v>14.3</v>
      </c>
      <c r="H53" s="78">
        <v>14.66</v>
      </c>
      <c r="I53">
        <v>114.96</v>
      </c>
      <c r="J53">
        <v>131.36000000000001</v>
      </c>
      <c r="K53">
        <v>100.29</v>
      </c>
      <c r="L53">
        <v>1.01</v>
      </c>
      <c r="M53">
        <v>18.350000000000001</v>
      </c>
      <c r="N53" s="135">
        <v>26.85</v>
      </c>
      <c r="O53" s="135">
        <v>26.85</v>
      </c>
      <c r="P53" s="135">
        <v>26.85</v>
      </c>
      <c r="Q53">
        <v>1.29</v>
      </c>
      <c r="R53">
        <v>140.72</v>
      </c>
      <c r="S53">
        <v>1.52</v>
      </c>
      <c r="T53">
        <v>14.39</v>
      </c>
      <c r="U53">
        <v>4.8</v>
      </c>
      <c r="V53">
        <v>4.79</v>
      </c>
      <c r="W53">
        <v>237.71</v>
      </c>
      <c r="X53">
        <v>47.54</v>
      </c>
      <c r="Y53">
        <v>83.74</v>
      </c>
      <c r="Z53">
        <v>43.65</v>
      </c>
      <c r="AA53">
        <v>62.67</v>
      </c>
      <c r="AB53">
        <v>31.33</v>
      </c>
      <c r="AC53">
        <v>2.82</v>
      </c>
      <c r="AD53">
        <v>5.64</v>
      </c>
      <c r="AE53">
        <v>5.64</v>
      </c>
      <c r="AF53">
        <v>1.31</v>
      </c>
    </row>
    <row r="54" spans="1:32">
      <c r="A54" t="s">
        <v>96</v>
      </c>
      <c r="B54" s="75">
        <v>249.88</v>
      </c>
      <c r="C54" s="75">
        <v>86.36</v>
      </c>
      <c r="D54" s="135">
        <f t="shared" si="0"/>
        <v>80.550000000000011</v>
      </c>
      <c r="E54" s="75"/>
      <c r="F54" s="78">
        <v>14.31</v>
      </c>
      <c r="G54" s="78">
        <v>14.31</v>
      </c>
      <c r="H54" s="78">
        <v>14.67</v>
      </c>
      <c r="I54">
        <v>114.96</v>
      </c>
      <c r="J54">
        <v>131.36000000000001</v>
      </c>
      <c r="K54">
        <v>100.29</v>
      </c>
      <c r="L54">
        <v>1.01</v>
      </c>
      <c r="M54">
        <v>18.21</v>
      </c>
      <c r="N54" s="135">
        <v>26.85</v>
      </c>
      <c r="O54" s="135">
        <v>26.85</v>
      </c>
      <c r="P54" s="135">
        <v>26.85</v>
      </c>
      <c r="Q54">
        <v>1.29</v>
      </c>
      <c r="R54">
        <v>139.29</v>
      </c>
      <c r="S54">
        <v>1.52</v>
      </c>
      <c r="T54">
        <v>14.14</v>
      </c>
      <c r="U54">
        <v>4.71</v>
      </c>
      <c r="V54">
        <v>4.71</v>
      </c>
      <c r="W54">
        <v>237.71</v>
      </c>
      <c r="X54">
        <v>47.54</v>
      </c>
      <c r="Y54">
        <v>84.03</v>
      </c>
      <c r="Z54">
        <v>43.5</v>
      </c>
      <c r="AA54">
        <v>58.67</v>
      </c>
      <c r="AB54">
        <v>29.33</v>
      </c>
      <c r="AC54">
        <v>2.83</v>
      </c>
      <c r="AD54">
        <v>5.63</v>
      </c>
      <c r="AE54">
        <v>5.63</v>
      </c>
      <c r="AF54">
        <v>1.31</v>
      </c>
    </row>
    <row r="55" spans="1:32">
      <c r="A55" t="s">
        <v>97</v>
      </c>
      <c r="B55" s="75">
        <v>249.88</v>
      </c>
      <c r="C55" s="75">
        <v>86.36</v>
      </c>
      <c r="D55" s="135">
        <f t="shared" si="0"/>
        <v>80.550000000000011</v>
      </c>
      <c r="E55" s="75"/>
      <c r="F55" s="78">
        <v>14.3</v>
      </c>
      <c r="G55" s="78">
        <v>14.3</v>
      </c>
      <c r="H55" s="78">
        <v>14.66</v>
      </c>
      <c r="I55">
        <v>115.4</v>
      </c>
      <c r="J55">
        <v>131.36000000000001</v>
      </c>
      <c r="K55">
        <v>100.29</v>
      </c>
      <c r="L55">
        <v>1.08</v>
      </c>
      <c r="M55">
        <v>18</v>
      </c>
      <c r="N55" s="135">
        <v>26.85</v>
      </c>
      <c r="O55" s="135">
        <v>26.85</v>
      </c>
      <c r="P55" s="135">
        <v>26.85</v>
      </c>
      <c r="Q55">
        <v>1.29</v>
      </c>
      <c r="R55">
        <v>137.31</v>
      </c>
      <c r="S55">
        <v>1.56</v>
      </c>
      <c r="T55">
        <v>14.03</v>
      </c>
      <c r="U55">
        <v>4.68</v>
      </c>
      <c r="V55">
        <v>4.67</v>
      </c>
      <c r="W55">
        <v>237.71</v>
      </c>
      <c r="X55">
        <v>47.54</v>
      </c>
      <c r="Y55">
        <v>82.89</v>
      </c>
      <c r="Z55">
        <v>43.05</v>
      </c>
      <c r="AA55">
        <v>59.34</v>
      </c>
      <c r="AB55">
        <v>29.66</v>
      </c>
      <c r="AC55">
        <v>2.81</v>
      </c>
      <c r="AD55">
        <v>5.6</v>
      </c>
      <c r="AE55">
        <v>5.6</v>
      </c>
      <c r="AF55">
        <v>1.31</v>
      </c>
    </row>
    <row r="56" spans="1:32">
      <c r="A56" t="s">
        <v>98</v>
      </c>
      <c r="B56" s="75">
        <v>249.88</v>
      </c>
      <c r="C56" s="75">
        <v>86.36</v>
      </c>
      <c r="D56" s="135">
        <f t="shared" si="0"/>
        <v>80.550000000000011</v>
      </c>
      <c r="E56" s="75"/>
      <c r="F56" s="78">
        <v>13.04</v>
      </c>
      <c r="G56" s="78">
        <v>13.04</v>
      </c>
      <c r="H56" s="78">
        <v>13.37</v>
      </c>
      <c r="I56">
        <v>114.96</v>
      </c>
      <c r="J56">
        <v>131.36000000000001</v>
      </c>
      <c r="K56">
        <v>100.29</v>
      </c>
      <c r="L56">
        <v>1.08</v>
      </c>
      <c r="M56">
        <v>17.93</v>
      </c>
      <c r="N56" s="135">
        <v>26.85</v>
      </c>
      <c r="O56" s="135">
        <v>26.85</v>
      </c>
      <c r="P56" s="135">
        <v>26.85</v>
      </c>
      <c r="Q56">
        <v>1.29</v>
      </c>
      <c r="R56">
        <v>134.58000000000001</v>
      </c>
      <c r="S56">
        <v>1.56</v>
      </c>
      <c r="T56">
        <v>14</v>
      </c>
      <c r="U56">
        <v>4.67</v>
      </c>
      <c r="V56">
        <v>4.66</v>
      </c>
      <c r="W56">
        <v>237.71</v>
      </c>
      <c r="X56">
        <v>47.54</v>
      </c>
      <c r="Y56">
        <v>82.6</v>
      </c>
      <c r="Z56">
        <v>42.29</v>
      </c>
      <c r="AA56">
        <v>57.34</v>
      </c>
      <c r="AB56">
        <v>28.66</v>
      </c>
      <c r="AC56">
        <v>2.82</v>
      </c>
      <c r="AD56">
        <v>5.57</v>
      </c>
      <c r="AE56">
        <v>5.57</v>
      </c>
      <c r="AF56">
        <v>1.31</v>
      </c>
    </row>
    <row r="57" spans="1:32">
      <c r="A57" t="s">
        <v>99</v>
      </c>
      <c r="B57" s="75">
        <v>249.88</v>
      </c>
      <c r="C57" s="75">
        <v>86.36</v>
      </c>
      <c r="D57" s="135">
        <f t="shared" si="0"/>
        <v>80.550000000000011</v>
      </c>
      <c r="E57" s="75"/>
      <c r="F57" s="78">
        <v>12.76</v>
      </c>
      <c r="G57" s="78">
        <v>12.76</v>
      </c>
      <c r="H57" s="78">
        <v>13.08</v>
      </c>
      <c r="I57">
        <v>114.96</v>
      </c>
      <c r="J57">
        <v>131.36000000000001</v>
      </c>
      <c r="K57">
        <v>100.29</v>
      </c>
      <c r="L57">
        <v>1.08</v>
      </c>
      <c r="M57">
        <v>17.829999999999998</v>
      </c>
      <c r="N57" s="135">
        <v>26.85</v>
      </c>
      <c r="O57" s="135">
        <v>26.85</v>
      </c>
      <c r="P57" s="135">
        <v>26.85</v>
      </c>
      <c r="Q57">
        <v>1.29</v>
      </c>
      <c r="R57">
        <v>130.83000000000001</v>
      </c>
      <c r="S57">
        <v>1.56</v>
      </c>
      <c r="T57">
        <v>13.97</v>
      </c>
      <c r="U57">
        <v>4.66</v>
      </c>
      <c r="V57">
        <v>4.6399999999999997</v>
      </c>
      <c r="W57">
        <v>237.71</v>
      </c>
      <c r="X57">
        <v>47.54</v>
      </c>
      <c r="Y57">
        <v>81.92</v>
      </c>
      <c r="Z57">
        <v>34.11</v>
      </c>
      <c r="AA57">
        <v>54.67</v>
      </c>
      <c r="AB57">
        <v>27.33</v>
      </c>
      <c r="AC57">
        <v>4.08</v>
      </c>
      <c r="AD57">
        <v>5.63</v>
      </c>
      <c r="AE57">
        <v>5.63</v>
      </c>
      <c r="AF57">
        <v>1.31</v>
      </c>
    </row>
    <row r="58" spans="1:32">
      <c r="A58" t="s">
        <v>100</v>
      </c>
      <c r="B58" s="75">
        <v>249.88</v>
      </c>
      <c r="C58" s="75">
        <v>86.36</v>
      </c>
      <c r="D58" s="135">
        <f t="shared" si="0"/>
        <v>80.550000000000011</v>
      </c>
      <c r="E58" s="75"/>
      <c r="F58" s="78">
        <v>12.52</v>
      </c>
      <c r="G58" s="78">
        <v>12.52</v>
      </c>
      <c r="H58" s="78">
        <v>12.83</v>
      </c>
      <c r="I58">
        <v>114.96</v>
      </c>
      <c r="J58">
        <v>131.36000000000001</v>
      </c>
      <c r="K58">
        <v>100.29</v>
      </c>
      <c r="L58">
        <v>1.08</v>
      </c>
      <c r="M58">
        <v>17.8</v>
      </c>
      <c r="N58" s="135">
        <v>26.85</v>
      </c>
      <c r="O58" s="135">
        <v>26.85</v>
      </c>
      <c r="P58" s="135">
        <v>26.85</v>
      </c>
      <c r="Q58">
        <v>1.29</v>
      </c>
      <c r="R58">
        <v>126.47</v>
      </c>
      <c r="S58">
        <v>1.56</v>
      </c>
      <c r="T58">
        <v>13.82</v>
      </c>
      <c r="U58">
        <v>4.6100000000000003</v>
      </c>
      <c r="V58">
        <v>4.5999999999999996</v>
      </c>
      <c r="W58">
        <v>218.37</v>
      </c>
      <c r="X58">
        <v>43.67</v>
      </c>
      <c r="Y58">
        <v>81.12</v>
      </c>
      <c r="Z58">
        <v>32.89</v>
      </c>
      <c r="AA58">
        <v>49.34</v>
      </c>
      <c r="AB58">
        <v>24.66</v>
      </c>
      <c r="AC58">
        <v>4.01</v>
      </c>
      <c r="AD58">
        <v>5.62</v>
      </c>
      <c r="AE58">
        <v>5.62</v>
      </c>
      <c r="AF58">
        <v>1.31</v>
      </c>
    </row>
    <row r="59" spans="1:32">
      <c r="A59" t="s">
        <v>101</v>
      </c>
      <c r="B59" s="75">
        <v>249.88</v>
      </c>
      <c r="C59" s="75">
        <v>86.36</v>
      </c>
      <c r="D59" s="135">
        <f t="shared" si="0"/>
        <v>80.550000000000011</v>
      </c>
      <c r="E59" s="75"/>
      <c r="F59" s="78">
        <v>12.3</v>
      </c>
      <c r="G59" s="78">
        <v>12.3</v>
      </c>
      <c r="H59" s="78">
        <v>12.61</v>
      </c>
      <c r="I59">
        <v>114.96</v>
      </c>
      <c r="J59">
        <v>131.36000000000001</v>
      </c>
      <c r="K59">
        <v>100.29</v>
      </c>
      <c r="L59">
        <v>1.1599999999999999</v>
      </c>
      <c r="M59">
        <v>17.73</v>
      </c>
      <c r="N59" s="135">
        <v>26.85</v>
      </c>
      <c r="O59" s="135">
        <v>26.85</v>
      </c>
      <c r="P59" s="135">
        <v>26.85</v>
      </c>
      <c r="Q59">
        <v>1.29</v>
      </c>
      <c r="R59">
        <v>121.68</v>
      </c>
      <c r="S59">
        <v>1.56</v>
      </c>
      <c r="T59">
        <v>15.19</v>
      </c>
      <c r="U59">
        <v>5.0599999999999996</v>
      </c>
      <c r="V59">
        <v>5.07</v>
      </c>
      <c r="W59">
        <v>215.62</v>
      </c>
      <c r="X59">
        <v>43.12</v>
      </c>
      <c r="Y59">
        <v>82.21</v>
      </c>
      <c r="Z59">
        <v>31.4</v>
      </c>
      <c r="AA59">
        <v>47.34</v>
      </c>
      <c r="AB59">
        <v>23.66</v>
      </c>
      <c r="AC59">
        <v>3.87</v>
      </c>
      <c r="AD59">
        <v>5.64</v>
      </c>
      <c r="AE59">
        <v>5.64</v>
      </c>
      <c r="AF59">
        <v>1.31</v>
      </c>
    </row>
    <row r="60" spans="1:32">
      <c r="A60" t="s">
        <v>102</v>
      </c>
      <c r="B60" s="75">
        <v>249.88</v>
      </c>
      <c r="C60" s="75">
        <v>86.36</v>
      </c>
      <c r="D60" s="135">
        <f t="shared" si="0"/>
        <v>80.550000000000011</v>
      </c>
      <c r="E60" s="75"/>
      <c r="F60" s="78">
        <v>11.79</v>
      </c>
      <c r="G60" s="78">
        <v>11.79</v>
      </c>
      <c r="H60" s="78">
        <v>12.08</v>
      </c>
      <c r="I60">
        <v>114.96</v>
      </c>
      <c r="J60">
        <v>131.36000000000001</v>
      </c>
      <c r="K60">
        <v>100.29</v>
      </c>
      <c r="L60">
        <v>1.1599999999999999</v>
      </c>
      <c r="M60">
        <v>17.72</v>
      </c>
      <c r="N60" s="135">
        <v>26.85</v>
      </c>
      <c r="O60" s="135">
        <v>26.85</v>
      </c>
      <c r="P60" s="135">
        <v>26.85</v>
      </c>
      <c r="Q60">
        <v>1.29</v>
      </c>
      <c r="R60">
        <v>116</v>
      </c>
      <c r="S60">
        <v>1.56</v>
      </c>
      <c r="T60">
        <v>15.15</v>
      </c>
      <c r="U60">
        <v>5.05</v>
      </c>
      <c r="V60">
        <v>5.05</v>
      </c>
      <c r="W60">
        <v>212.63</v>
      </c>
      <c r="X60">
        <v>42.53</v>
      </c>
      <c r="Y60">
        <v>80.23</v>
      </c>
      <c r="Z60">
        <v>30.22</v>
      </c>
      <c r="AA60">
        <v>42</v>
      </c>
      <c r="AB60">
        <v>21</v>
      </c>
      <c r="AC60">
        <v>3.79</v>
      </c>
      <c r="AD60">
        <v>5.63</v>
      </c>
      <c r="AE60">
        <v>5.63</v>
      </c>
      <c r="AF60">
        <v>1.31</v>
      </c>
    </row>
    <row r="61" spans="1:32">
      <c r="A61" t="s">
        <v>103</v>
      </c>
      <c r="B61" s="75">
        <v>249.88</v>
      </c>
      <c r="C61" s="75">
        <v>86.36</v>
      </c>
      <c r="D61" s="135">
        <f t="shared" si="0"/>
        <v>80.550000000000011</v>
      </c>
      <c r="E61" s="75"/>
      <c r="F61" s="78">
        <v>11.33</v>
      </c>
      <c r="G61" s="78">
        <v>11.33</v>
      </c>
      <c r="H61" s="78">
        <v>11.62</v>
      </c>
      <c r="I61">
        <v>114.96</v>
      </c>
      <c r="J61">
        <v>131.36000000000001</v>
      </c>
      <c r="K61">
        <v>100.29</v>
      </c>
      <c r="L61">
        <v>1.1599999999999999</v>
      </c>
      <c r="M61">
        <v>17.329999999999998</v>
      </c>
      <c r="N61" s="135">
        <v>26.85</v>
      </c>
      <c r="O61" s="135">
        <v>26.85</v>
      </c>
      <c r="P61" s="135">
        <v>26.85</v>
      </c>
      <c r="Q61">
        <v>1.29</v>
      </c>
      <c r="R61">
        <v>109.65</v>
      </c>
      <c r="S61">
        <v>1.56</v>
      </c>
      <c r="T61">
        <v>15.43</v>
      </c>
      <c r="U61">
        <v>5.14</v>
      </c>
      <c r="V61">
        <v>5.15</v>
      </c>
      <c r="W61">
        <v>204.87</v>
      </c>
      <c r="X61">
        <v>40.97</v>
      </c>
      <c r="Y61">
        <v>70.739999999999995</v>
      </c>
      <c r="Z61">
        <v>29.72</v>
      </c>
      <c r="AA61">
        <v>33.340000000000003</v>
      </c>
      <c r="AB61">
        <v>16.670000000000002</v>
      </c>
      <c r="AC61">
        <v>3.74</v>
      </c>
      <c r="AD61">
        <v>5.64</v>
      </c>
      <c r="AE61">
        <v>5.64</v>
      </c>
      <c r="AF61">
        <v>1.31</v>
      </c>
    </row>
    <row r="62" spans="1:32">
      <c r="A62" t="s">
        <v>104</v>
      </c>
      <c r="B62" s="75">
        <v>249.88</v>
      </c>
      <c r="C62" s="75">
        <v>86.36</v>
      </c>
      <c r="D62" s="135">
        <f t="shared" si="0"/>
        <v>80.550000000000011</v>
      </c>
      <c r="E62" s="75"/>
      <c r="F62" s="78">
        <v>10.59</v>
      </c>
      <c r="G62" s="78">
        <v>10.59</v>
      </c>
      <c r="H62" s="78">
        <v>10.85</v>
      </c>
      <c r="I62">
        <v>114.96</v>
      </c>
      <c r="J62">
        <v>131.36000000000001</v>
      </c>
      <c r="K62">
        <v>100.29</v>
      </c>
      <c r="L62">
        <v>1.1599999999999999</v>
      </c>
      <c r="M62">
        <v>17.329999999999998</v>
      </c>
      <c r="N62" s="135">
        <v>26.85</v>
      </c>
      <c r="O62" s="135">
        <v>26.85</v>
      </c>
      <c r="P62" s="135">
        <v>26.85</v>
      </c>
      <c r="Q62">
        <v>1.29</v>
      </c>
      <c r="R62">
        <v>101.99</v>
      </c>
      <c r="S62">
        <v>1.56</v>
      </c>
      <c r="T62">
        <v>15.16</v>
      </c>
      <c r="U62">
        <v>5.05</v>
      </c>
      <c r="V62">
        <v>5.07</v>
      </c>
      <c r="W62">
        <v>196.88</v>
      </c>
      <c r="X62">
        <v>39.380000000000003</v>
      </c>
      <c r="Y62">
        <v>70.739999999999995</v>
      </c>
      <c r="Z62">
        <v>29.14</v>
      </c>
      <c r="AA62">
        <v>30.67</v>
      </c>
      <c r="AB62">
        <v>15.33</v>
      </c>
      <c r="AC62">
        <v>3.68</v>
      </c>
      <c r="AD62">
        <v>5.62</v>
      </c>
      <c r="AE62">
        <v>5.62</v>
      </c>
      <c r="AF62">
        <v>1.31</v>
      </c>
    </row>
    <row r="63" spans="1:32">
      <c r="A63" t="s">
        <v>105</v>
      </c>
      <c r="B63" s="75">
        <v>249.88</v>
      </c>
      <c r="C63" s="75">
        <v>86.36</v>
      </c>
      <c r="D63" s="135">
        <f t="shared" si="0"/>
        <v>80.550000000000011</v>
      </c>
      <c r="E63" s="75"/>
      <c r="F63" s="78">
        <v>9.73</v>
      </c>
      <c r="G63" s="78">
        <v>9.73</v>
      </c>
      <c r="H63" s="78">
        <v>9.9700000000000006</v>
      </c>
      <c r="I63">
        <v>114.96</v>
      </c>
      <c r="J63">
        <v>131.36000000000001</v>
      </c>
      <c r="K63">
        <v>100.29</v>
      </c>
      <c r="L63">
        <v>1.1599999999999999</v>
      </c>
      <c r="M63">
        <v>17.190000000000001</v>
      </c>
      <c r="N63" s="135">
        <v>26.85</v>
      </c>
      <c r="O63" s="135">
        <v>26.85</v>
      </c>
      <c r="P63" s="135">
        <v>26.85</v>
      </c>
      <c r="Q63">
        <v>1.29</v>
      </c>
      <c r="R63">
        <v>93.34</v>
      </c>
      <c r="S63">
        <v>1.56</v>
      </c>
      <c r="T63">
        <v>15.02</v>
      </c>
      <c r="U63">
        <v>5.01</v>
      </c>
      <c r="V63">
        <v>5</v>
      </c>
      <c r="W63">
        <v>166.67</v>
      </c>
      <c r="X63">
        <v>33.33</v>
      </c>
      <c r="Y63">
        <v>70.739999999999995</v>
      </c>
      <c r="Z63">
        <v>25.84</v>
      </c>
      <c r="AA63">
        <v>27.33</v>
      </c>
      <c r="AB63">
        <v>13.67</v>
      </c>
      <c r="AC63">
        <v>3.56</v>
      </c>
      <c r="AD63">
        <v>5.63</v>
      </c>
      <c r="AE63">
        <v>5.63</v>
      </c>
      <c r="AF63">
        <v>1.31</v>
      </c>
    </row>
    <row r="64" spans="1:32">
      <c r="A64" t="s">
        <v>106</v>
      </c>
      <c r="B64" s="75">
        <v>249.88</v>
      </c>
      <c r="C64" s="75">
        <v>86.36</v>
      </c>
      <c r="D64" s="135">
        <f t="shared" si="0"/>
        <v>80.550000000000011</v>
      </c>
      <c r="E64" s="75"/>
      <c r="F64" s="78">
        <v>8.9700000000000006</v>
      </c>
      <c r="G64" s="78">
        <v>8.9700000000000006</v>
      </c>
      <c r="H64" s="78">
        <v>9.19</v>
      </c>
      <c r="I64">
        <v>114.96</v>
      </c>
      <c r="J64">
        <v>131.36000000000001</v>
      </c>
      <c r="K64">
        <v>100.29</v>
      </c>
      <c r="L64">
        <v>1.1599999999999999</v>
      </c>
      <c r="M64">
        <v>17.149999999999999</v>
      </c>
      <c r="N64" s="135">
        <v>26.85</v>
      </c>
      <c r="O64" s="135">
        <v>26.85</v>
      </c>
      <c r="P64" s="135">
        <v>26.85</v>
      </c>
      <c r="Q64">
        <v>1.29</v>
      </c>
      <c r="R64">
        <v>84.56</v>
      </c>
      <c r="S64">
        <v>1.56</v>
      </c>
      <c r="T64">
        <v>15.08</v>
      </c>
      <c r="U64">
        <v>5.03</v>
      </c>
      <c r="V64">
        <v>5.0199999999999996</v>
      </c>
      <c r="W64">
        <v>157.12</v>
      </c>
      <c r="X64">
        <v>31.43</v>
      </c>
      <c r="Y64">
        <v>69.849999999999994</v>
      </c>
      <c r="Z64">
        <v>24.32</v>
      </c>
      <c r="AA64">
        <v>24.67</v>
      </c>
      <c r="AB64">
        <v>12.33</v>
      </c>
      <c r="AC64">
        <v>3.56</v>
      </c>
      <c r="AD64">
        <v>5.77</v>
      </c>
      <c r="AE64">
        <v>5.77</v>
      </c>
      <c r="AF64">
        <v>1.31</v>
      </c>
    </row>
    <row r="65" spans="1:32">
      <c r="A65" t="s">
        <v>107</v>
      </c>
      <c r="B65" s="75">
        <v>249.88</v>
      </c>
      <c r="C65" s="75">
        <v>86.36</v>
      </c>
      <c r="D65" s="135">
        <f t="shared" si="0"/>
        <v>80.550000000000011</v>
      </c>
      <c r="E65" s="75"/>
      <c r="F65" s="78">
        <v>8.09</v>
      </c>
      <c r="G65" s="78">
        <v>8.09</v>
      </c>
      <c r="H65" s="78">
        <v>8.2899999999999991</v>
      </c>
      <c r="I65">
        <v>114.96</v>
      </c>
      <c r="J65">
        <v>131.36000000000001</v>
      </c>
      <c r="K65">
        <v>100.29</v>
      </c>
      <c r="L65">
        <v>1.1599999999999999</v>
      </c>
      <c r="M65">
        <v>13.74</v>
      </c>
      <c r="N65" s="135">
        <v>26.85</v>
      </c>
      <c r="O65" s="135">
        <v>26.85</v>
      </c>
      <c r="P65" s="135">
        <v>26.85</v>
      </c>
      <c r="Q65">
        <v>1.29</v>
      </c>
      <c r="R65">
        <v>75.02</v>
      </c>
      <c r="S65">
        <v>1.56</v>
      </c>
      <c r="T65">
        <v>12.37</v>
      </c>
      <c r="U65">
        <v>4.12</v>
      </c>
      <c r="V65">
        <v>4.12</v>
      </c>
      <c r="W65">
        <v>144.76</v>
      </c>
      <c r="X65">
        <v>28.95</v>
      </c>
      <c r="Y65">
        <v>63.42</v>
      </c>
      <c r="Z65">
        <v>22.54</v>
      </c>
      <c r="AA65">
        <v>22</v>
      </c>
      <c r="AB65">
        <v>11</v>
      </c>
      <c r="AC65">
        <v>2.89</v>
      </c>
      <c r="AD65">
        <v>5.75</v>
      </c>
      <c r="AE65">
        <v>5.75</v>
      </c>
      <c r="AF65">
        <v>1.31</v>
      </c>
    </row>
    <row r="66" spans="1:32">
      <c r="A66" t="s">
        <v>108</v>
      </c>
      <c r="B66" s="75">
        <v>249.88</v>
      </c>
      <c r="C66" s="75">
        <v>86.36</v>
      </c>
      <c r="D66" s="135">
        <f t="shared" si="0"/>
        <v>80.550000000000011</v>
      </c>
      <c r="E66" s="75"/>
      <c r="F66" s="78">
        <v>6.53</v>
      </c>
      <c r="G66" s="78">
        <v>6.53</v>
      </c>
      <c r="H66" s="78">
        <v>6.7</v>
      </c>
      <c r="I66">
        <v>114.96</v>
      </c>
      <c r="J66">
        <v>131.36000000000001</v>
      </c>
      <c r="K66">
        <v>100.29</v>
      </c>
      <c r="L66">
        <v>1.1599999999999999</v>
      </c>
      <c r="M66">
        <v>13.94</v>
      </c>
      <c r="N66" s="135">
        <v>26.85</v>
      </c>
      <c r="O66" s="135">
        <v>26.85</v>
      </c>
      <c r="P66" s="135">
        <v>26.85</v>
      </c>
      <c r="Q66">
        <v>1.29</v>
      </c>
      <c r="R66">
        <v>64.680000000000007</v>
      </c>
      <c r="S66">
        <v>1.56</v>
      </c>
      <c r="T66">
        <v>12.44</v>
      </c>
      <c r="U66">
        <v>4.1500000000000004</v>
      </c>
      <c r="V66">
        <v>4.1399999999999997</v>
      </c>
      <c r="W66">
        <v>130.16</v>
      </c>
      <c r="X66">
        <v>26.03</v>
      </c>
      <c r="Y66">
        <v>48.49</v>
      </c>
      <c r="Z66">
        <v>20.82</v>
      </c>
      <c r="AA66">
        <v>18.670000000000002</v>
      </c>
      <c r="AB66">
        <v>9.33</v>
      </c>
      <c r="AC66">
        <v>2.9</v>
      </c>
      <c r="AD66">
        <v>5.79</v>
      </c>
      <c r="AE66">
        <v>5.79</v>
      </c>
      <c r="AF66">
        <v>1.31</v>
      </c>
    </row>
    <row r="67" spans="1:32">
      <c r="A67" t="s">
        <v>109</v>
      </c>
      <c r="B67" s="75">
        <v>249.88</v>
      </c>
      <c r="C67" s="75">
        <v>86.36</v>
      </c>
      <c r="D67" s="135">
        <f t="shared" si="0"/>
        <v>80.550000000000011</v>
      </c>
      <c r="E67" s="75"/>
      <c r="F67" s="78">
        <v>5.55</v>
      </c>
      <c r="G67" s="78">
        <v>5.55</v>
      </c>
      <c r="H67" s="78">
        <v>5.69</v>
      </c>
      <c r="I67">
        <v>114.96</v>
      </c>
      <c r="J67">
        <v>131.36000000000001</v>
      </c>
      <c r="K67">
        <v>100.29</v>
      </c>
      <c r="L67">
        <v>1.1599999999999999</v>
      </c>
      <c r="M67">
        <v>14.34</v>
      </c>
      <c r="N67" s="135">
        <v>26.85</v>
      </c>
      <c r="O67" s="135">
        <v>26.85</v>
      </c>
      <c r="P67" s="135">
        <v>26.85</v>
      </c>
      <c r="Q67">
        <v>1.37</v>
      </c>
      <c r="R67">
        <v>53.57</v>
      </c>
      <c r="S67">
        <v>1.56</v>
      </c>
      <c r="T67">
        <v>12.55</v>
      </c>
      <c r="U67">
        <v>4.18</v>
      </c>
      <c r="V67">
        <v>4.18</v>
      </c>
      <c r="W67">
        <v>112.73</v>
      </c>
      <c r="X67">
        <v>22.55</v>
      </c>
      <c r="Y67">
        <v>43.47</v>
      </c>
      <c r="Z67">
        <v>18.940000000000001</v>
      </c>
      <c r="AA67">
        <v>15.33</v>
      </c>
      <c r="AB67">
        <v>7.67</v>
      </c>
      <c r="AC67">
        <v>2.89</v>
      </c>
      <c r="AD67">
        <v>5.78</v>
      </c>
      <c r="AE67">
        <v>5.78</v>
      </c>
      <c r="AF67">
        <v>1.31</v>
      </c>
    </row>
    <row r="68" spans="1:32">
      <c r="A68" t="s">
        <v>110</v>
      </c>
      <c r="B68" s="75">
        <v>249.88</v>
      </c>
      <c r="C68" s="75">
        <v>86.36</v>
      </c>
      <c r="D68" s="135">
        <f t="shared" ref="D68:D98" si="1">N68+O68+P68</f>
        <v>80.55</v>
      </c>
      <c r="E68" s="75"/>
      <c r="F68" s="78">
        <v>4.43</v>
      </c>
      <c r="G68" s="78">
        <v>4.43</v>
      </c>
      <c r="H68" s="78">
        <v>4.54</v>
      </c>
      <c r="I68">
        <v>114.96</v>
      </c>
      <c r="J68">
        <v>131.36000000000001</v>
      </c>
      <c r="K68">
        <v>100.29</v>
      </c>
      <c r="L68">
        <v>1.1599999999999999</v>
      </c>
      <c r="M68">
        <v>14.68</v>
      </c>
      <c r="N68" s="135">
        <v>27.27</v>
      </c>
      <c r="O68" s="135">
        <v>26.01</v>
      </c>
      <c r="P68" s="135">
        <v>27.27</v>
      </c>
      <c r="Q68">
        <v>1.37</v>
      </c>
      <c r="R68">
        <v>41.66</v>
      </c>
      <c r="S68">
        <v>1.56</v>
      </c>
      <c r="T68">
        <v>12.58</v>
      </c>
      <c r="U68">
        <v>4.1900000000000004</v>
      </c>
      <c r="V68">
        <v>4.2</v>
      </c>
      <c r="W68">
        <v>94.92</v>
      </c>
      <c r="X68">
        <v>18.98</v>
      </c>
      <c r="Y68">
        <v>39.07</v>
      </c>
      <c r="Z68">
        <v>16.66</v>
      </c>
      <c r="AA68">
        <v>12.67</v>
      </c>
      <c r="AB68">
        <v>6.33</v>
      </c>
      <c r="AC68">
        <v>2.92</v>
      </c>
      <c r="AD68">
        <v>5.78</v>
      </c>
      <c r="AE68">
        <v>5.78</v>
      </c>
      <c r="AF68">
        <v>1.31</v>
      </c>
    </row>
    <row r="69" spans="1:32">
      <c r="A69" t="s">
        <v>111</v>
      </c>
      <c r="B69" s="75">
        <v>249.88</v>
      </c>
      <c r="C69" s="75">
        <v>86.36</v>
      </c>
      <c r="D69" s="135">
        <f t="shared" si="1"/>
        <v>64.36999999999999</v>
      </c>
      <c r="E69" s="75"/>
      <c r="F69" s="78">
        <v>3.1</v>
      </c>
      <c r="G69" s="78">
        <v>3.1</v>
      </c>
      <c r="H69" s="78">
        <v>3.17</v>
      </c>
      <c r="I69">
        <v>114.96</v>
      </c>
      <c r="J69">
        <v>131.36000000000001</v>
      </c>
      <c r="K69">
        <v>100.29</v>
      </c>
      <c r="L69">
        <v>1.01</v>
      </c>
      <c r="M69">
        <v>14.84</v>
      </c>
      <c r="N69" s="135">
        <v>24.38</v>
      </c>
      <c r="O69" s="135">
        <v>15.61</v>
      </c>
      <c r="P69" s="135">
        <v>24.38</v>
      </c>
      <c r="Q69">
        <v>1.37</v>
      </c>
      <c r="R69">
        <v>29.66</v>
      </c>
      <c r="S69">
        <v>1.56</v>
      </c>
      <c r="T69">
        <v>12.57</v>
      </c>
      <c r="U69">
        <v>4.1900000000000004</v>
      </c>
      <c r="V69">
        <v>4.2</v>
      </c>
      <c r="W69">
        <v>54.38</v>
      </c>
      <c r="X69">
        <v>10.87</v>
      </c>
      <c r="Y69">
        <v>31.64</v>
      </c>
      <c r="Z69">
        <v>11.47</v>
      </c>
      <c r="AA69">
        <v>11.33</v>
      </c>
      <c r="AB69">
        <v>5.67</v>
      </c>
      <c r="AC69">
        <v>2.9</v>
      </c>
      <c r="AD69">
        <v>5.75</v>
      </c>
      <c r="AE69">
        <v>5.75</v>
      </c>
      <c r="AF69">
        <v>1.31</v>
      </c>
    </row>
    <row r="70" spans="1:32">
      <c r="A70" t="s">
        <v>112</v>
      </c>
      <c r="B70" s="75">
        <v>249.88</v>
      </c>
      <c r="C70" s="75">
        <v>86.36</v>
      </c>
      <c r="D70" s="135">
        <f t="shared" si="1"/>
        <v>36.17</v>
      </c>
      <c r="E70" s="75"/>
      <c r="F70" s="78">
        <v>2.06</v>
      </c>
      <c r="G70" s="78">
        <v>2.06</v>
      </c>
      <c r="H70" s="78">
        <v>2.12</v>
      </c>
      <c r="I70">
        <v>114.96</v>
      </c>
      <c r="J70">
        <v>131.36000000000001</v>
      </c>
      <c r="K70">
        <v>100.29</v>
      </c>
      <c r="L70">
        <v>1.01</v>
      </c>
      <c r="M70">
        <v>15.73</v>
      </c>
      <c r="N70" s="135">
        <v>15.21</v>
      </c>
      <c r="O70" s="135">
        <v>7.28</v>
      </c>
      <c r="P70" s="135">
        <v>13.68</v>
      </c>
      <c r="Q70">
        <v>1.37</v>
      </c>
      <c r="R70">
        <v>19.14</v>
      </c>
      <c r="S70">
        <v>1.56</v>
      </c>
      <c r="T70">
        <v>12.59</v>
      </c>
      <c r="U70">
        <v>4.2</v>
      </c>
      <c r="V70">
        <v>4.2</v>
      </c>
      <c r="W70">
        <v>46.04</v>
      </c>
      <c r="X70">
        <v>9.2100000000000009</v>
      </c>
      <c r="Y70">
        <v>25.69</v>
      </c>
      <c r="Z70">
        <v>9.1199999999999992</v>
      </c>
      <c r="AA70">
        <v>10.67</v>
      </c>
      <c r="AB70">
        <v>5.33</v>
      </c>
      <c r="AC70">
        <v>2.9</v>
      </c>
      <c r="AD70">
        <v>5.76</v>
      </c>
      <c r="AE70">
        <v>5.76</v>
      </c>
      <c r="AF70">
        <v>1.31</v>
      </c>
    </row>
    <row r="71" spans="1:32">
      <c r="A71" t="s">
        <v>113</v>
      </c>
      <c r="B71" s="75">
        <v>249.88</v>
      </c>
      <c r="C71" s="75">
        <v>86.36</v>
      </c>
      <c r="D71" s="135">
        <f t="shared" si="1"/>
        <v>13</v>
      </c>
      <c r="E71" s="75"/>
      <c r="F71" s="78">
        <v>1.0900000000000001</v>
      </c>
      <c r="G71" s="78">
        <v>1.0900000000000001</v>
      </c>
      <c r="H71" s="78">
        <v>1.1200000000000001</v>
      </c>
      <c r="I71">
        <v>114.96</v>
      </c>
      <c r="J71">
        <v>131.36000000000001</v>
      </c>
      <c r="K71">
        <v>100.29</v>
      </c>
      <c r="L71">
        <v>1.01</v>
      </c>
      <c r="M71">
        <v>16.670000000000002</v>
      </c>
      <c r="N71" s="135">
        <v>6.76</v>
      </c>
      <c r="O71" s="135">
        <v>1.04</v>
      </c>
      <c r="P71" s="135">
        <v>5.2</v>
      </c>
      <c r="Q71">
        <v>1.37</v>
      </c>
      <c r="R71">
        <v>10.86</v>
      </c>
      <c r="S71">
        <v>1.56</v>
      </c>
      <c r="T71">
        <v>12.67</v>
      </c>
      <c r="U71">
        <v>4.22</v>
      </c>
      <c r="V71">
        <v>4.2300000000000004</v>
      </c>
      <c r="W71">
        <v>33.54</v>
      </c>
      <c r="X71">
        <v>6.71</v>
      </c>
      <c r="Y71">
        <v>20.55</v>
      </c>
      <c r="Z71">
        <v>6.86</v>
      </c>
      <c r="AA71">
        <v>8</v>
      </c>
      <c r="AB71">
        <v>4</v>
      </c>
      <c r="AC71">
        <v>2.82</v>
      </c>
      <c r="AD71">
        <v>5.79</v>
      </c>
      <c r="AE71">
        <v>5.79</v>
      </c>
      <c r="AF71">
        <v>1.31</v>
      </c>
    </row>
    <row r="72" spans="1:32">
      <c r="A72" t="s">
        <v>114</v>
      </c>
      <c r="B72" s="75">
        <v>249.88</v>
      </c>
      <c r="C72" s="75">
        <v>86.36</v>
      </c>
      <c r="D72" s="135">
        <f t="shared" si="1"/>
        <v>0.62</v>
      </c>
      <c r="E72" s="75"/>
      <c r="F72" s="78">
        <v>0.45</v>
      </c>
      <c r="G72" s="78">
        <v>0.45</v>
      </c>
      <c r="H72" s="78">
        <v>0.46</v>
      </c>
      <c r="I72">
        <v>114.96</v>
      </c>
      <c r="J72">
        <v>131.36000000000001</v>
      </c>
      <c r="K72">
        <v>100.29</v>
      </c>
      <c r="L72">
        <v>1.01</v>
      </c>
      <c r="M72">
        <v>17.03</v>
      </c>
      <c r="N72" s="135">
        <v>0</v>
      </c>
      <c r="O72" s="135">
        <v>0</v>
      </c>
      <c r="P72" s="135">
        <v>0.62</v>
      </c>
      <c r="Q72">
        <v>1.37</v>
      </c>
      <c r="R72">
        <v>4.92</v>
      </c>
      <c r="S72">
        <v>1.56</v>
      </c>
      <c r="T72">
        <v>12.74</v>
      </c>
      <c r="U72">
        <v>4.25</v>
      </c>
      <c r="V72">
        <v>4.25</v>
      </c>
      <c r="W72">
        <v>29.08</v>
      </c>
      <c r="X72">
        <v>5.82</v>
      </c>
      <c r="Y72">
        <v>12.36</v>
      </c>
      <c r="Z72">
        <v>4.91</v>
      </c>
      <c r="AA72">
        <v>6</v>
      </c>
      <c r="AB72">
        <v>3</v>
      </c>
      <c r="AC72">
        <v>2.83</v>
      </c>
      <c r="AD72">
        <v>5.85</v>
      </c>
      <c r="AE72">
        <v>5.85</v>
      </c>
      <c r="AF72">
        <v>1.31</v>
      </c>
    </row>
    <row r="73" spans="1:32">
      <c r="A73" t="s">
        <v>115</v>
      </c>
      <c r="B73" s="75">
        <v>249.88</v>
      </c>
      <c r="C73" s="75">
        <v>86.36</v>
      </c>
      <c r="D73" s="135">
        <f t="shared" si="1"/>
        <v>0</v>
      </c>
      <c r="E73" s="75"/>
      <c r="F73" s="78">
        <v>0.11</v>
      </c>
      <c r="G73" s="78">
        <v>0.11</v>
      </c>
      <c r="H73" s="78">
        <v>0.11</v>
      </c>
      <c r="I73">
        <v>114.96</v>
      </c>
      <c r="J73">
        <v>131.36000000000001</v>
      </c>
      <c r="K73">
        <v>100.29</v>
      </c>
      <c r="L73">
        <v>1.01</v>
      </c>
      <c r="M73">
        <v>17.399999999999999</v>
      </c>
      <c r="N73" s="135">
        <v>0</v>
      </c>
      <c r="O73" s="135">
        <v>0</v>
      </c>
      <c r="P73" s="135">
        <v>0</v>
      </c>
      <c r="Q73">
        <v>1.37</v>
      </c>
      <c r="R73">
        <v>1.27</v>
      </c>
      <c r="S73">
        <v>1.56</v>
      </c>
      <c r="T73">
        <v>12.9</v>
      </c>
      <c r="U73">
        <v>4.3</v>
      </c>
      <c r="V73">
        <v>4.3</v>
      </c>
      <c r="W73">
        <v>16.36</v>
      </c>
      <c r="X73">
        <v>3.27</v>
      </c>
      <c r="Y73">
        <v>6.47</v>
      </c>
      <c r="Z73">
        <v>2.52</v>
      </c>
      <c r="AA73">
        <v>3.33</v>
      </c>
      <c r="AB73">
        <v>1.67</v>
      </c>
      <c r="AC73">
        <v>2.83</v>
      </c>
      <c r="AD73">
        <v>5.87</v>
      </c>
      <c r="AE73">
        <v>5.87</v>
      </c>
      <c r="AF73">
        <v>1.31</v>
      </c>
    </row>
    <row r="74" spans="1:32">
      <c r="A74" t="s">
        <v>116</v>
      </c>
      <c r="B74" s="75">
        <v>249.88</v>
      </c>
      <c r="C74" s="75">
        <v>86.36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114.96</v>
      </c>
      <c r="J74">
        <v>131.36000000000001</v>
      </c>
      <c r="K74">
        <v>100.29</v>
      </c>
      <c r="L74">
        <v>1.01</v>
      </c>
      <c r="M74">
        <v>18.05</v>
      </c>
      <c r="N74" s="135">
        <v>0</v>
      </c>
      <c r="O74" s="135">
        <v>0</v>
      </c>
      <c r="P74" s="135">
        <v>0</v>
      </c>
      <c r="Q74">
        <v>1.37</v>
      </c>
      <c r="R74">
        <v>0</v>
      </c>
      <c r="S74">
        <v>1.56</v>
      </c>
      <c r="T74">
        <v>13.08</v>
      </c>
      <c r="U74">
        <v>4.3600000000000003</v>
      </c>
      <c r="V74">
        <v>4.3600000000000003</v>
      </c>
      <c r="W74">
        <v>6.49</v>
      </c>
      <c r="X74">
        <v>1.3</v>
      </c>
      <c r="Y74">
        <v>1.26</v>
      </c>
      <c r="Z74">
        <v>0.15</v>
      </c>
      <c r="AA74">
        <v>1.33</v>
      </c>
      <c r="AB74">
        <v>0.67</v>
      </c>
      <c r="AC74">
        <v>2.82</v>
      </c>
      <c r="AD74">
        <v>6</v>
      </c>
      <c r="AE74">
        <v>6</v>
      </c>
      <c r="AF74">
        <v>1.31</v>
      </c>
    </row>
    <row r="75" spans="1:32">
      <c r="A75" t="s">
        <v>117</v>
      </c>
      <c r="B75" s="75">
        <v>249.88</v>
      </c>
      <c r="C75" s="75">
        <v>86.36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114.96</v>
      </c>
      <c r="J75">
        <v>131.36000000000001</v>
      </c>
      <c r="K75">
        <v>100.29</v>
      </c>
      <c r="L75">
        <v>1.04</v>
      </c>
      <c r="M75">
        <v>18.84</v>
      </c>
      <c r="N75" s="135">
        <v>0</v>
      </c>
      <c r="O75" s="135">
        <v>0</v>
      </c>
      <c r="P75" s="135">
        <v>0</v>
      </c>
      <c r="Q75">
        <v>1.37</v>
      </c>
      <c r="R75">
        <v>0</v>
      </c>
      <c r="S75">
        <v>1.52</v>
      </c>
      <c r="T75">
        <v>13.64</v>
      </c>
      <c r="U75">
        <v>4.55</v>
      </c>
      <c r="V75">
        <v>4.53</v>
      </c>
      <c r="W75">
        <v>1.82</v>
      </c>
      <c r="X75">
        <v>0.36</v>
      </c>
      <c r="Y75">
        <v>0.02</v>
      </c>
      <c r="Z75">
        <v>0</v>
      </c>
      <c r="AA75">
        <v>0</v>
      </c>
      <c r="AB75">
        <v>0</v>
      </c>
      <c r="AC75">
        <v>2.82</v>
      </c>
      <c r="AD75">
        <v>5.88</v>
      </c>
      <c r="AE75">
        <v>5.88</v>
      </c>
      <c r="AF75">
        <v>1.31</v>
      </c>
    </row>
    <row r="76" spans="1:32">
      <c r="A76" t="s">
        <v>118</v>
      </c>
      <c r="B76" s="75">
        <v>249.88</v>
      </c>
      <c r="C76" s="75">
        <v>86.36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114.96</v>
      </c>
      <c r="J76">
        <v>131.36000000000001</v>
      </c>
      <c r="K76">
        <v>100.29</v>
      </c>
      <c r="L76">
        <v>1.04</v>
      </c>
      <c r="M76">
        <v>19.68</v>
      </c>
      <c r="N76" s="135">
        <v>0</v>
      </c>
      <c r="O76" s="135">
        <v>0</v>
      </c>
      <c r="P76" s="135">
        <v>0</v>
      </c>
      <c r="Q76">
        <v>1.37</v>
      </c>
      <c r="R76">
        <v>0</v>
      </c>
      <c r="S76">
        <v>1.52</v>
      </c>
      <c r="T76">
        <v>13.85</v>
      </c>
      <c r="U76">
        <v>4.62</v>
      </c>
      <c r="V76">
        <v>4.6100000000000003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2.83</v>
      </c>
      <c r="AD76">
        <v>5.87</v>
      </c>
      <c r="AE76">
        <v>5.87</v>
      </c>
      <c r="AF76">
        <v>1.31</v>
      </c>
    </row>
    <row r="77" spans="1:32">
      <c r="A77" t="s">
        <v>119</v>
      </c>
      <c r="B77" s="75">
        <v>249.88</v>
      </c>
      <c r="C77" s="75">
        <v>86.36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114.96</v>
      </c>
      <c r="J77">
        <v>131.36000000000001</v>
      </c>
      <c r="K77">
        <v>100.29</v>
      </c>
      <c r="L77">
        <v>1.04</v>
      </c>
      <c r="M77">
        <v>26.08</v>
      </c>
      <c r="N77" s="135">
        <v>0</v>
      </c>
      <c r="O77" s="135">
        <v>0</v>
      </c>
      <c r="P77" s="135">
        <v>0</v>
      </c>
      <c r="Q77">
        <v>1.37</v>
      </c>
      <c r="R77">
        <v>0</v>
      </c>
      <c r="S77">
        <v>1.52</v>
      </c>
      <c r="T77">
        <v>14.43</v>
      </c>
      <c r="U77">
        <v>4.8099999999999996</v>
      </c>
      <c r="V77">
        <v>4.8099999999999996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2.81</v>
      </c>
      <c r="AD77">
        <v>5.8</v>
      </c>
      <c r="AE77">
        <v>5.8</v>
      </c>
      <c r="AF77">
        <v>1.31</v>
      </c>
    </row>
    <row r="78" spans="1:32">
      <c r="A78" t="s">
        <v>120</v>
      </c>
      <c r="B78" s="75">
        <v>249.88</v>
      </c>
      <c r="C78" s="75">
        <v>86.36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114.96</v>
      </c>
      <c r="J78">
        <v>131.36000000000001</v>
      </c>
      <c r="K78">
        <v>100.29</v>
      </c>
      <c r="L78">
        <v>1.04</v>
      </c>
      <c r="M78">
        <v>27.14</v>
      </c>
      <c r="N78" s="135">
        <v>0</v>
      </c>
      <c r="O78" s="135">
        <v>0</v>
      </c>
      <c r="P78" s="135">
        <v>0</v>
      </c>
      <c r="Q78">
        <v>1.37</v>
      </c>
      <c r="R78">
        <v>0</v>
      </c>
      <c r="S78">
        <v>1.52</v>
      </c>
      <c r="T78">
        <v>14.91</v>
      </c>
      <c r="U78">
        <v>4.97</v>
      </c>
      <c r="V78">
        <v>4.97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2.82</v>
      </c>
      <c r="AD78">
        <v>5.77</v>
      </c>
      <c r="AE78">
        <v>5.77</v>
      </c>
      <c r="AF78">
        <v>1.31</v>
      </c>
    </row>
    <row r="79" spans="1:32">
      <c r="A79" t="s">
        <v>121</v>
      </c>
      <c r="B79" s="75">
        <v>249.88</v>
      </c>
      <c r="C79" s="75">
        <v>86.36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114.96</v>
      </c>
      <c r="J79">
        <v>131.36000000000001</v>
      </c>
      <c r="K79">
        <v>100.29</v>
      </c>
      <c r="L79">
        <v>1.04</v>
      </c>
      <c r="M79">
        <v>27.91</v>
      </c>
      <c r="N79" s="135">
        <v>0</v>
      </c>
      <c r="O79" s="135">
        <v>0</v>
      </c>
      <c r="P79" s="135">
        <v>0</v>
      </c>
      <c r="Q79">
        <v>1.37</v>
      </c>
      <c r="R79">
        <v>0</v>
      </c>
      <c r="S79">
        <v>1.52</v>
      </c>
      <c r="T79">
        <v>14.99</v>
      </c>
      <c r="U79">
        <v>5</v>
      </c>
      <c r="V79">
        <v>5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2.82</v>
      </c>
      <c r="AD79">
        <v>5.8</v>
      </c>
      <c r="AE79">
        <v>5.8</v>
      </c>
      <c r="AF79">
        <v>1.31</v>
      </c>
    </row>
    <row r="80" spans="1:32">
      <c r="A80" t="s">
        <v>122</v>
      </c>
      <c r="B80" s="75">
        <v>249.88</v>
      </c>
      <c r="C80" s="75">
        <v>86.36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114.96</v>
      </c>
      <c r="J80">
        <v>131.36000000000001</v>
      </c>
      <c r="K80">
        <v>100.29</v>
      </c>
      <c r="L80">
        <v>1.04</v>
      </c>
      <c r="M80">
        <v>28.92</v>
      </c>
      <c r="N80" s="135">
        <v>0</v>
      </c>
      <c r="O80" s="135">
        <v>0</v>
      </c>
      <c r="P80" s="135">
        <v>0</v>
      </c>
      <c r="Q80">
        <v>1.37</v>
      </c>
      <c r="R80">
        <v>0</v>
      </c>
      <c r="S80">
        <v>1.52</v>
      </c>
      <c r="T80">
        <v>14.93</v>
      </c>
      <c r="U80">
        <v>4.97</v>
      </c>
      <c r="V80">
        <v>4.9800000000000004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2.82</v>
      </c>
      <c r="AD80">
        <v>5.77</v>
      </c>
      <c r="AE80">
        <v>5.77</v>
      </c>
      <c r="AF80">
        <v>1.31</v>
      </c>
    </row>
    <row r="81" spans="1:32">
      <c r="A81" t="s">
        <v>123</v>
      </c>
      <c r="B81" s="75">
        <v>249.88</v>
      </c>
      <c r="C81" s="75">
        <v>86.36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110.73</v>
      </c>
      <c r="J81">
        <v>131.36000000000001</v>
      </c>
      <c r="K81">
        <v>100.29</v>
      </c>
      <c r="L81">
        <v>1.04</v>
      </c>
      <c r="M81">
        <v>29.47</v>
      </c>
      <c r="N81" s="135">
        <v>0</v>
      </c>
      <c r="O81" s="135">
        <v>0</v>
      </c>
      <c r="P81" s="135">
        <v>0</v>
      </c>
      <c r="Q81">
        <v>1.37</v>
      </c>
      <c r="R81">
        <v>0</v>
      </c>
      <c r="S81">
        <v>1.52</v>
      </c>
      <c r="T81">
        <v>14.72</v>
      </c>
      <c r="U81">
        <v>4.91</v>
      </c>
      <c r="V81">
        <v>4.9000000000000004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2.82</v>
      </c>
      <c r="AD81">
        <v>5.81</v>
      </c>
      <c r="AE81">
        <v>5.81</v>
      </c>
      <c r="AF81">
        <v>1.31</v>
      </c>
    </row>
    <row r="82" spans="1:32">
      <c r="A82" t="s">
        <v>124</v>
      </c>
      <c r="B82" s="75">
        <v>249.88</v>
      </c>
      <c r="C82" s="75">
        <v>86.36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106.51</v>
      </c>
      <c r="J82">
        <v>131.36000000000001</v>
      </c>
      <c r="K82">
        <v>100.29</v>
      </c>
      <c r="L82">
        <v>1.04</v>
      </c>
      <c r="M82">
        <v>29.18</v>
      </c>
      <c r="N82" s="135">
        <v>0</v>
      </c>
      <c r="O82" s="135">
        <v>0</v>
      </c>
      <c r="P82" s="135">
        <v>0</v>
      </c>
      <c r="Q82">
        <v>1.37</v>
      </c>
      <c r="R82">
        <v>0</v>
      </c>
      <c r="S82">
        <v>1.52</v>
      </c>
      <c r="T82">
        <v>14.47</v>
      </c>
      <c r="U82">
        <v>4.82</v>
      </c>
      <c r="V82">
        <v>4.83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2.83</v>
      </c>
      <c r="AD82">
        <v>5.8</v>
      </c>
      <c r="AE82">
        <v>5.8</v>
      </c>
      <c r="AF82">
        <v>1.31</v>
      </c>
    </row>
    <row r="83" spans="1:32">
      <c r="A83" t="s">
        <v>125</v>
      </c>
      <c r="B83" s="75">
        <v>249.88</v>
      </c>
      <c r="C83" s="75">
        <v>86.36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102.28</v>
      </c>
      <c r="J83">
        <v>131.36000000000001</v>
      </c>
      <c r="K83">
        <v>100.29</v>
      </c>
      <c r="L83">
        <v>1.01</v>
      </c>
      <c r="M83">
        <v>25.29</v>
      </c>
      <c r="N83" s="135">
        <v>0</v>
      </c>
      <c r="O83" s="135">
        <v>0</v>
      </c>
      <c r="P83" s="135">
        <v>0</v>
      </c>
      <c r="Q83">
        <v>1.29</v>
      </c>
      <c r="R83">
        <v>0</v>
      </c>
      <c r="S83">
        <v>1.47</v>
      </c>
      <c r="T83">
        <v>14.65</v>
      </c>
      <c r="U83">
        <v>4.88</v>
      </c>
      <c r="V83">
        <v>4.88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2.83</v>
      </c>
      <c r="AD83">
        <v>5.82</v>
      </c>
      <c r="AE83">
        <v>5.82</v>
      </c>
      <c r="AF83">
        <v>1.31</v>
      </c>
    </row>
    <row r="84" spans="1:32">
      <c r="A84" t="s">
        <v>126</v>
      </c>
      <c r="B84" s="75">
        <v>249.88</v>
      </c>
      <c r="C84" s="75">
        <v>86.36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98.06</v>
      </c>
      <c r="J84">
        <v>131.36000000000001</v>
      </c>
      <c r="K84">
        <v>100.29</v>
      </c>
      <c r="L84">
        <v>1.01</v>
      </c>
      <c r="M84">
        <v>25.37</v>
      </c>
      <c r="N84" s="135">
        <v>0</v>
      </c>
      <c r="O84" s="135">
        <v>0</v>
      </c>
      <c r="P84" s="135">
        <v>0</v>
      </c>
      <c r="Q84">
        <v>1.29</v>
      </c>
      <c r="R84">
        <v>0</v>
      </c>
      <c r="S84">
        <v>1.47</v>
      </c>
      <c r="T84">
        <v>14.77</v>
      </c>
      <c r="U84">
        <v>4.92</v>
      </c>
      <c r="V84">
        <v>4.92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2.82</v>
      </c>
      <c r="AD84">
        <v>5.79</v>
      </c>
      <c r="AE84">
        <v>5.79</v>
      </c>
      <c r="AF84">
        <v>1.31</v>
      </c>
    </row>
    <row r="85" spans="1:32">
      <c r="A85" t="s">
        <v>127</v>
      </c>
      <c r="B85" s="75">
        <v>249.88</v>
      </c>
      <c r="C85" s="75">
        <v>86.36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93.83</v>
      </c>
      <c r="J85">
        <v>131.36000000000001</v>
      </c>
      <c r="K85">
        <v>100.29</v>
      </c>
      <c r="L85">
        <v>1.01</v>
      </c>
      <c r="M85">
        <v>25.34</v>
      </c>
      <c r="N85" s="135">
        <v>0</v>
      </c>
      <c r="O85" s="135">
        <v>0</v>
      </c>
      <c r="P85" s="135">
        <v>0</v>
      </c>
      <c r="Q85">
        <v>1.29</v>
      </c>
      <c r="R85">
        <v>0</v>
      </c>
      <c r="S85">
        <v>1.47</v>
      </c>
      <c r="T85">
        <v>14.92</v>
      </c>
      <c r="U85">
        <v>4.97</v>
      </c>
      <c r="V85">
        <v>4.9800000000000004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2.82</v>
      </c>
      <c r="AD85">
        <v>5.83</v>
      </c>
      <c r="AE85">
        <v>5.83</v>
      </c>
      <c r="AF85">
        <v>1.31</v>
      </c>
    </row>
    <row r="86" spans="1:32">
      <c r="A86" t="s">
        <v>128</v>
      </c>
      <c r="B86" s="75">
        <v>249.88</v>
      </c>
      <c r="C86" s="75">
        <v>86.36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92.42</v>
      </c>
      <c r="J86">
        <v>131.36000000000001</v>
      </c>
      <c r="K86">
        <v>100.29</v>
      </c>
      <c r="L86">
        <v>1.01</v>
      </c>
      <c r="M86">
        <v>25.15</v>
      </c>
      <c r="N86" s="135">
        <v>0</v>
      </c>
      <c r="O86" s="135">
        <v>0</v>
      </c>
      <c r="P86" s="135">
        <v>0</v>
      </c>
      <c r="Q86">
        <v>1.29</v>
      </c>
      <c r="R86">
        <v>0</v>
      </c>
      <c r="S86">
        <v>1.47</v>
      </c>
      <c r="T86">
        <v>15.17</v>
      </c>
      <c r="U86">
        <v>5.0599999999999996</v>
      </c>
      <c r="V86">
        <v>5.05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2.83</v>
      </c>
      <c r="AD86">
        <v>5.81</v>
      </c>
      <c r="AE86">
        <v>5.81</v>
      </c>
      <c r="AF86">
        <v>1.31</v>
      </c>
    </row>
    <row r="87" spans="1:32">
      <c r="A87" t="s">
        <v>129</v>
      </c>
      <c r="B87" s="75">
        <v>249.88</v>
      </c>
      <c r="C87" s="75">
        <v>86.36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92.42</v>
      </c>
      <c r="J87">
        <v>131.36000000000001</v>
      </c>
      <c r="K87">
        <v>100.29</v>
      </c>
      <c r="L87">
        <v>1.01</v>
      </c>
      <c r="M87">
        <v>24.76</v>
      </c>
      <c r="N87" s="135">
        <v>0</v>
      </c>
      <c r="O87" s="135">
        <v>0</v>
      </c>
      <c r="P87" s="135">
        <v>0</v>
      </c>
      <c r="Q87">
        <v>1.29</v>
      </c>
      <c r="R87">
        <v>0</v>
      </c>
      <c r="S87">
        <v>1.47</v>
      </c>
      <c r="T87">
        <v>15.53</v>
      </c>
      <c r="U87">
        <v>5.18</v>
      </c>
      <c r="V87">
        <v>5.17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2.81</v>
      </c>
      <c r="AD87">
        <v>14.71</v>
      </c>
      <c r="AE87">
        <v>14.71</v>
      </c>
      <c r="AF87">
        <v>1.31</v>
      </c>
    </row>
    <row r="88" spans="1:32">
      <c r="A88" t="s">
        <v>130</v>
      </c>
      <c r="B88" s="75">
        <v>249.88</v>
      </c>
      <c r="C88" s="75">
        <v>86.36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92.42</v>
      </c>
      <c r="J88">
        <v>131.36000000000001</v>
      </c>
      <c r="K88">
        <v>100.29</v>
      </c>
      <c r="L88">
        <v>1.01</v>
      </c>
      <c r="M88">
        <v>24.18</v>
      </c>
      <c r="N88" s="135">
        <v>0</v>
      </c>
      <c r="O88" s="135">
        <v>0</v>
      </c>
      <c r="P88" s="135">
        <v>0</v>
      </c>
      <c r="Q88">
        <v>1.29</v>
      </c>
      <c r="R88">
        <v>0</v>
      </c>
      <c r="S88">
        <v>1.47</v>
      </c>
      <c r="T88">
        <v>25.13</v>
      </c>
      <c r="U88">
        <v>8.3800000000000008</v>
      </c>
      <c r="V88">
        <v>8.3699999999999992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5.12</v>
      </c>
      <c r="AD88">
        <v>14.42</v>
      </c>
      <c r="AE88">
        <v>14.42</v>
      </c>
      <c r="AF88">
        <v>1.31</v>
      </c>
    </row>
    <row r="89" spans="1:32">
      <c r="A89" t="s">
        <v>131</v>
      </c>
      <c r="B89" s="75">
        <v>249.88</v>
      </c>
      <c r="C89" s="75">
        <v>86.36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92.42</v>
      </c>
      <c r="J89">
        <v>131.36000000000001</v>
      </c>
      <c r="K89">
        <v>100.29</v>
      </c>
      <c r="L89">
        <v>1.01</v>
      </c>
      <c r="M89">
        <v>23.7</v>
      </c>
      <c r="N89" s="135">
        <v>0</v>
      </c>
      <c r="O89" s="135">
        <v>0</v>
      </c>
      <c r="P89" s="135">
        <v>0</v>
      </c>
      <c r="Q89">
        <v>1.29</v>
      </c>
      <c r="R89">
        <v>0</v>
      </c>
      <c r="S89">
        <v>1.47</v>
      </c>
      <c r="T89">
        <v>24.26</v>
      </c>
      <c r="U89">
        <v>8.09</v>
      </c>
      <c r="V89">
        <v>8.09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4.95</v>
      </c>
      <c r="AD89">
        <v>14.05</v>
      </c>
      <c r="AE89">
        <v>14.05</v>
      </c>
      <c r="AF89">
        <v>1.31</v>
      </c>
    </row>
    <row r="90" spans="1:32">
      <c r="A90" t="s">
        <v>132</v>
      </c>
      <c r="B90" s="75">
        <v>249.88</v>
      </c>
      <c r="C90" s="75">
        <v>86.36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92.42</v>
      </c>
      <c r="J90">
        <v>131.36000000000001</v>
      </c>
      <c r="K90">
        <v>100.29</v>
      </c>
      <c r="L90">
        <v>1.01</v>
      </c>
      <c r="M90">
        <v>23.1</v>
      </c>
      <c r="N90" s="135">
        <v>0</v>
      </c>
      <c r="O90" s="135">
        <v>0</v>
      </c>
      <c r="P90" s="135">
        <v>0</v>
      </c>
      <c r="Q90">
        <v>1.29</v>
      </c>
      <c r="R90">
        <v>0</v>
      </c>
      <c r="S90">
        <v>1.47</v>
      </c>
      <c r="T90">
        <v>23.24</v>
      </c>
      <c r="U90">
        <v>7.74</v>
      </c>
      <c r="V90">
        <v>7.75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4.67</v>
      </c>
      <c r="AD90">
        <v>13.38</v>
      </c>
      <c r="AE90">
        <v>13.38</v>
      </c>
      <c r="AF90">
        <v>1.31</v>
      </c>
    </row>
    <row r="91" spans="1:32">
      <c r="A91" t="s">
        <v>133</v>
      </c>
      <c r="B91" s="75">
        <v>249.88</v>
      </c>
      <c r="C91" s="75">
        <v>86.36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92.42</v>
      </c>
      <c r="J91">
        <v>131.36000000000001</v>
      </c>
      <c r="K91">
        <v>100.29</v>
      </c>
      <c r="L91">
        <v>1.01</v>
      </c>
      <c r="M91">
        <v>22.34</v>
      </c>
      <c r="N91" s="135">
        <v>0</v>
      </c>
      <c r="O91" s="135">
        <v>0</v>
      </c>
      <c r="P91" s="135">
        <v>0</v>
      </c>
      <c r="Q91">
        <v>1.29</v>
      </c>
      <c r="R91">
        <v>0</v>
      </c>
      <c r="S91">
        <v>1.43</v>
      </c>
      <c r="T91">
        <v>23.21</v>
      </c>
      <c r="U91">
        <v>7.74</v>
      </c>
      <c r="V91">
        <v>7.73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4.33</v>
      </c>
      <c r="AD91">
        <v>12.72</v>
      </c>
      <c r="AE91">
        <v>12.72</v>
      </c>
      <c r="AF91">
        <v>1.31</v>
      </c>
    </row>
    <row r="92" spans="1:32">
      <c r="A92" t="s">
        <v>134</v>
      </c>
      <c r="B92" s="75">
        <v>249.88</v>
      </c>
      <c r="C92" s="75">
        <v>86.36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92.42</v>
      </c>
      <c r="J92">
        <v>131.36000000000001</v>
      </c>
      <c r="K92">
        <v>100.29</v>
      </c>
      <c r="L92">
        <v>1.01</v>
      </c>
      <c r="M92">
        <v>21.47</v>
      </c>
      <c r="N92" s="135">
        <v>0</v>
      </c>
      <c r="O92" s="135">
        <v>0</v>
      </c>
      <c r="P92" s="135">
        <v>0</v>
      </c>
      <c r="Q92">
        <v>1.29</v>
      </c>
      <c r="R92">
        <v>0</v>
      </c>
      <c r="S92">
        <v>1.43</v>
      </c>
      <c r="T92">
        <v>33.14</v>
      </c>
      <c r="U92">
        <v>11.05</v>
      </c>
      <c r="V92">
        <v>11.04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5.63</v>
      </c>
      <c r="AD92">
        <v>21.95</v>
      </c>
      <c r="AE92">
        <v>21.95</v>
      </c>
      <c r="AF92">
        <v>1.31</v>
      </c>
    </row>
    <row r="93" spans="1:32">
      <c r="A93" t="s">
        <v>135</v>
      </c>
      <c r="B93" s="75">
        <v>249.88</v>
      </c>
      <c r="C93" s="75">
        <v>86.36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65.739999999999995</v>
      </c>
      <c r="J93">
        <v>131.36000000000001</v>
      </c>
      <c r="K93">
        <v>100.29</v>
      </c>
      <c r="L93">
        <v>1.01</v>
      </c>
      <c r="M93">
        <v>27.38</v>
      </c>
      <c r="N93" s="135">
        <v>0</v>
      </c>
      <c r="O93" s="135">
        <v>0</v>
      </c>
      <c r="P93" s="135">
        <v>0</v>
      </c>
      <c r="Q93">
        <v>1.29</v>
      </c>
      <c r="R93">
        <v>0</v>
      </c>
      <c r="S93">
        <v>1.43</v>
      </c>
      <c r="T93">
        <v>32.65</v>
      </c>
      <c r="U93">
        <v>10.88</v>
      </c>
      <c r="V93">
        <v>10.88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5.34</v>
      </c>
      <c r="AD93">
        <v>21.59</v>
      </c>
      <c r="AE93">
        <v>21.59</v>
      </c>
      <c r="AF93">
        <v>1.31</v>
      </c>
    </row>
    <row r="94" spans="1:32">
      <c r="A94" t="s">
        <v>136</v>
      </c>
      <c r="B94" s="75">
        <v>249.88</v>
      </c>
      <c r="C94" s="75">
        <v>86.36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65.739999999999995</v>
      </c>
      <c r="J94">
        <v>131.36000000000001</v>
      </c>
      <c r="K94">
        <v>100.29</v>
      </c>
      <c r="L94">
        <v>1.01</v>
      </c>
      <c r="M94">
        <v>26.4</v>
      </c>
      <c r="N94" s="135">
        <v>0</v>
      </c>
      <c r="O94" s="135">
        <v>0</v>
      </c>
      <c r="P94" s="135">
        <v>0</v>
      </c>
      <c r="Q94">
        <v>1.29</v>
      </c>
      <c r="R94">
        <v>0</v>
      </c>
      <c r="S94">
        <v>1.43</v>
      </c>
      <c r="T94">
        <v>32.450000000000003</v>
      </c>
      <c r="U94">
        <v>10.82</v>
      </c>
      <c r="V94">
        <v>10.81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5.0999999999999996</v>
      </c>
      <c r="AD94">
        <v>21.33</v>
      </c>
      <c r="AE94">
        <v>21.33</v>
      </c>
      <c r="AF94">
        <v>1.31</v>
      </c>
    </row>
    <row r="95" spans="1:32">
      <c r="A95" t="s">
        <v>137</v>
      </c>
      <c r="B95" s="75">
        <v>249.88</v>
      </c>
      <c r="C95" s="75">
        <v>86.36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65.739999999999995</v>
      </c>
      <c r="J95">
        <v>131.36000000000001</v>
      </c>
      <c r="K95">
        <v>100.29</v>
      </c>
      <c r="L95">
        <v>1.01</v>
      </c>
      <c r="M95">
        <v>25.94</v>
      </c>
      <c r="N95" s="135">
        <v>0</v>
      </c>
      <c r="O95" s="135">
        <v>0</v>
      </c>
      <c r="P95" s="135">
        <v>0</v>
      </c>
      <c r="Q95">
        <v>1.22</v>
      </c>
      <c r="R95">
        <v>0</v>
      </c>
      <c r="S95">
        <v>1.43</v>
      </c>
      <c r="T95">
        <v>32.33</v>
      </c>
      <c r="U95">
        <v>10.78</v>
      </c>
      <c r="V95">
        <v>10.78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4.82</v>
      </c>
      <c r="AD95">
        <v>20.91</v>
      </c>
      <c r="AE95">
        <v>20.91</v>
      </c>
      <c r="AF95">
        <v>1.31</v>
      </c>
    </row>
    <row r="96" spans="1:32">
      <c r="A96" t="s">
        <v>138</v>
      </c>
      <c r="B96" s="75">
        <v>249.88</v>
      </c>
      <c r="C96" s="75">
        <v>86.36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65.739999999999995</v>
      </c>
      <c r="J96">
        <v>131.36000000000001</v>
      </c>
      <c r="K96">
        <v>100.29</v>
      </c>
      <c r="L96">
        <v>1.01</v>
      </c>
      <c r="M96">
        <v>25.36</v>
      </c>
      <c r="N96" s="135">
        <v>0</v>
      </c>
      <c r="O96" s="135">
        <v>0</v>
      </c>
      <c r="P96" s="135">
        <v>0</v>
      </c>
      <c r="Q96">
        <v>1.22</v>
      </c>
      <c r="R96">
        <v>0</v>
      </c>
      <c r="S96">
        <v>1.43</v>
      </c>
      <c r="T96">
        <v>31.38</v>
      </c>
      <c r="U96">
        <v>10.46</v>
      </c>
      <c r="V96">
        <v>10.45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4.75</v>
      </c>
      <c r="AD96">
        <v>15.9</v>
      </c>
      <c r="AE96">
        <v>15.9</v>
      </c>
      <c r="AF96">
        <v>1.31</v>
      </c>
    </row>
    <row r="97" spans="1:36">
      <c r="A97" t="s">
        <v>139</v>
      </c>
      <c r="B97" s="75">
        <v>249.88</v>
      </c>
      <c r="C97" s="75">
        <v>86.36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65.739999999999995</v>
      </c>
      <c r="J97">
        <v>131.36000000000001</v>
      </c>
      <c r="K97">
        <v>100.29</v>
      </c>
      <c r="L97">
        <v>1.01</v>
      </c>
      <c r="M97">
        <v>24.84</v>
      </c>
      <c r="N97" s="135">
        <v>0</v>
      </c>
      <c r="O97" s="135">
        <v>0</v>
      </c>
      <c r="P97" s="135">
        <v>0</v>
      </c>
      <c r="Q97">
        <v>1.22</v>
      </c>
      <c r="R97">
        <v>0</v>
      </c>
      <c r="S97">
        <v>1.43</v>
      </c>
      <c r="T97">
        <v>32.409999999999997</v>
      </c>
      <c r="U97">
        <v>10.8</v>
      </c>
      <c r="V97">
        <v>10.81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4.7</v>
      </c>
      <c r="AD97">
        <v>15.97</v>
      </c>
      <c r="AE97">
        <v>15.97</v>
      </c>
      <c r="AF97">
        <v>1.31</v>
      </c>
    </row>
    <row r="98" spans="1:36">
      <c r="A98" t="s">
        <v>140</v>
      </c>
      <c r="B98" s="75">
        <v>249.88</v>
      </c>
      <c r="C98" s="75">
        <v>86.36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65.739999999999995</v>
      </c>
      <c r="J98">
        <v>131.36000000000001</v>
      </c>
      <c r="K98">
        <v>100.29</v>
      </c>
      <c r="L98">
        <v>1.01</v>
      </c>
      <c r="M98">
        <v>24.18</v>
      </c>
      <c r="N98" s="135">
        <v>0</v>
      </c>
      <c r="O98" s="135">
        <v>0</v>
      </c>
      <c r="P98" s="135">
        <v>0</v>
      </c>
      <c r="Q98">
        <v>1.22</v>
      </c>
      <c r="R98">
        <v>0</v>
      </c>
      <c r="S98">
        <v>1.43</v>
      </c>
      <c r="T98">
        <v>32.17</v>
      </c>
      <c r="U98">
        <v>10.72</v>
      </c>
      <c r="V98">
        <v>10.73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4.33</v>
      </c>
      <c r="AD98">
        <v>16.02</v>
      </c>
      <c r="AE98">
        <v>16.02</v>
      </c>
      <c r="AF98">
        <v>1.31</v>
      </c>
    </row>
    <row r="99" spans="1:36">
      <c r="A99" t="s">
        <v>141</v>
      </c>
      <c r="B99" s="75">
        <f>SUM(B3:B98)/4000</f>
        <v>5.4099924999999995</v>
      </c>
      <c r="C99" s="75">
        <f t="shared" ref="C99:L99" si="2">SUM(C3:C98)/4000</f>
        <v>1.8081474999999976</v>
      </c>
      <c r="D99" s="135">
        <f t="shared" ref="D99" si="3">SUM(D3:D98)/4000</f>
        <v>0.77516000000000029</v>
      </c>
      <c r="E99" s="75"/>
      <c r="F99" s="78">
        <f t="shared" si="2"/>
        <v>8.977750000000001E-2</v>
      </c>
      <c r="G99" s="78">
        <f t="shared" si="2"/>
        <v>8.977750000000001E-2</v>
      </c>
      <c r="H99" s="78">
        <f t="shared" si="2"/>
        <v>9.2017500000000016E-2</v>
      </c>
      <c r="I99">
        <f t="shared" si="2"/>
        <v>2.2579300000000004</v>
      </c>
      <c r="J99">
        <f t="shared" si="2"/>
        <v>3.2760850000000032</v>
      </c>
      <c r="K99">
        <f t="shared" si="2"/>
        <v>2.4069600000000029</v>
      </c>
      <c r="L99">
        <f t="shared" si="2"/>
        <v>2.4820000000000026E-2</v>
      </c>
      <c r="M99">
        <f t="shared" ref="M99:AB99" si="4">SUM(M3:M98)/4000</f>
        <v>0.47906500000000013</v>
      </c>
      <c r="N99" s="135">
        <f t="shared" si="4"/>
        <v>0.26447500000000013</v>
      </c>
      <c r="O99" s="135">
        <f t="shared" si="4"/>
        <v>0.25315500000000013</v>
      </c>
      <c r="P99" s="135">
        <f t="shared" si="4"/>
        <v>0.25753000000000015</v>
      </c>
      <c r="Q99">
        <f t="shared" si="4"/>
        <v>3.0720000000000046E-2</v>
      </c>
      <c r="R99">
        <f t="shared" si="4"/>
        <v>0.92191749999999983</v>
      </c>
      <c r="S99">
        <f t="shared" si="4"/>
        <v>3.5770000000000003E-2</v>
      </c>
      <c r="T99">
        <f t="shared" si="4"/>
        <v>0.41180750000000022</v>
      </c>
      <c r="U99">
        <f t="shared" si="4"/>
        <v>0.13728250000000006</v>
      </c>
      <c r="V99">
        <f t="shared" si="4"/>
        <v>0.13723000000000002</v>
      </c>
      <c r="W99">
        <f t="shared" si="4"/>
        <v>1.5524799999999996</v>
      </c>
      <c r="X99">
        <f t="shared" si="4"/>
        <v>0.31048999999999988</v>
      </c>
      <c r="Y99">
        <f t="shared" si="4"/>
        <v>0.5762624999999999</v>
      </c>
      <c r="Z99">
        <f t="shared" si="4"/>
        <v>0.27159250000000001</v>
      </c>
      <c r="AA99">
        <f t="shared" si="4"/>
        <v>0.38201749999999995</v>
      </c>
      <c r="AB99">
        <f t="shared" si="4"/>
        <v>0.19098499999999993</v>
      </c>
      <c r="AC99">
        <f t="shared" ref="AC99:AJ99" si="5">SUM(AC3:AC98)/4000</f>
        <v>7.659999999999996E-2</v>
      </c>
      <c r="AD99">
        <f t="shared" si="5"/>
        <v>0.21991999999999987</v>
      </c>
      <c r="AE99">
        <f t="shared" si="5"/>
        <v>0.21991999999999987</v>
      </c>
      <c r="AF99">
        <f t="shared" si="5"/>
        <v>3.1440000000000037E-2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44935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44935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226</v>
      </c>
      <c r="C27" s="136">
        <f>'IDT-1 Calculation'!DG27</f>
        <v>-30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-196</v>
      </c>
      <c r="G27" s="141">
        <f t="shared" si="0"/>
        <v>0</v>
      </c>
    </row>
    <row r="28" spans="1:7">
      <c r="A28" s="140" t="s">
        <v>70</v>
      </c>
      <c r="B28" s="136">
        <f>'IDT-1 Calculation'!DF28</f>
        <v>327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-327</v>
      </c>
      <c r="G28" s="141">
        <f t="shared" si="0"/>
        <v>0</v>
      </c>
    </row>
    <row r="29" spans="1:7">
      <c r="A29" s="140" t="s">
        <v>71</v>
      </c>
      <c r="B29" s="136">
        <f>'IDT-1 Calculation'!DF29</f>
        <v>402.26</v>
      </c>
      <c r="C29" s="136">
        <f>'IDT-1 Calculation'!DG29</f>
        <v>-40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-362.26</v>
      </c>
      <c r="G29" s="141">
        <f t="shared" si="0"/>
        <v>0</v>
      </c>
    </row>
    <row r="30" spans="1:7">
      <c r="A30" s="140" t="s">
        <v>72</v>
      </c>
      <c r="B30" s="136">
        <f>'IDT-1 Calculation'!DF30</f>
        <v>401.767</v>
      </c>
      <c r="C30" s="136">
        <f>'IDT-1 Calculation'!DG30</f>
        <v>-10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-391.767</v>
      </c>
      <c r="G30" s="141">
        <f t="shared" si="0"/>
        <v>0</v>
      </c>
    </row>
    <row r="31" spans="1:7">
      <c r="A31" s="140" t="s">
        <v>73</v>
      </c>
      <c r="B31" s="136">
        <f>'IDT-1 Calculation'!DF31</f>
        <v>316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-316</v>
      </c>
      <c r="G31" s="141">
        <f t="shared" si="0"/>
        <v>0</v>
      </c>
    </row>
    <row r="32" spans="1:7">
      <c r="A32" s="140" t="s">
        <v>74</v>
      </c>
      <c r="B32" s="136">
        <f>'IDT-1 Calculation'!DF32</f>
        <v>320.61799999999999</v>
      </c>
      <c r="C32" s="136">
        <f>'IDT-1 Calculation'!DG32</f>
        <v>5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-325.61799999999999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263.18799999999999</v>
      </c>
      <c r="C33" s="136">
        <f>'IDT-1 Calculation'!DG33</f>
        <v>45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-308.18799999999999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204.029</v>
      </c>
      <c r="C34" s="136">
        <f>'IDT-1 Calculation'!DG34</f>
        <v>70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-274.029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147</v>
      </c>
      <c r="C35" s="136">
        <f>'IDT-1 Calculation'!DG35</f>
        <v>80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-227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131.92699999999999</v>
      </c>
      <c r="C36" s="136">
        <f>'IDT-1 Calculation'!DG36</f>
        <v>81.739999999999995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-213.66699999999997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110.90900000000001</v>
      </c>
      <c r="C37" s="136">
        <f>'IDT-1 Calculation'!DG37</f>
        <v>68.718000000000004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-179.62700000000001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100.371</v>
      </c>
      <c r="C38" s="136">
        <f>'IDT-1 Calculation'!DG38</f>
        <v>62.189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-162.56</v>
      </c>
      <c r="G38" s="141">
        <f t="shared" si="0"/>
        <v>0</v>
      </c>
    </row>
    <row r="39" spans="1:7">
      <c r="A39" s="140" t="s">
        <v>81</v>
      </c>
      <c r="B39" s="136">
        <f>'IDT-1 Calculation'!DF39</f>
        <v>68.474000000000004</v>
      </c>
      <c r="C39" s="136">
        <f>'IDT-1 Calculation'!DG39</f>
        <v>42.426000000000002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-110.9</v>
      </c>
      <c r="G39" s="141">
        <f t="shared" si="0"/>
        <v>0</v>
      </c>
    </row>
    <row r="40" spans="1:7">
      <c r="A40" s="140" t="s">
        <v>82</v>
      </c>
      <c r="B40" s="136">
        <f>'IDT-1 Calculation'!DF40</f>
        <v>32.966000000000001</v>
      </c>
      <c r="C40" s="136">
        <f>'IDT-1 Calculation'!DG40</f>
        <v>20.425999999999998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-53.391999999999996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11.430999999999999</v>
      </c>
      <c r="C52" s="136">
        <f>'IDT-1 Calculation'!DG52</f>
        <v>7.0819999999999999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-18.512999999999998</v>
      </c>
      <c r="G52" s="141">
        <f t="shared" si="0"/>
        <v>0</v>
      </c>
    </row>
    <row r="53" spans="1:7">
      <c r="A53" s="140" t="s">
        <v>95</v>
      </c>
      <c r="B53" s="136">
        <f>'IDT-1 Calculation'!DF53</f>
        <v>1.552</v>
      </c>
      <c r="C53" s="136">
        <f>'IDT-1 Calculation'!DG53</f>
        <v>0.96099999999999997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-2.5129999999999999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18.55</v>
      </c>
      <c r="C54" s="136">
        <f>'IDT-1 Calculation'!DG54</f>
        <v>11.493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-30.042999999999999</v>
      </c>
      <c r="G54" s="141">
        <f t="shared" si="0"/>
        <v>0</v>
      </c>
    </row>
    <row r="55" spans="1:7">
      <c r="A55" s="140" t="s">
        <v>97</v>
      </c>
      <c r="B55" s="136">
        <f>'IDT-1 Calculation'!DF55</f>
        <v>89.753</v>
      </c>
      <c r="C55" s="136">
        <f>'IDT-1 Calculation'!DG55</f>
        <v>55.61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-145.363</v>
      </c>
      <c r="G55" s="141">
        <f t="shared" si="0"/>
        <v>0</v>
      </c>
    </row>
    <row r="56" spans="1:7">
      <c r="A56" s="140" t="s">
        <v>98</v>
      </c>
      <c r="B56" s="136">
        <f>'IDT-1 Calculation'!DF56</f>
        <v>98</v>
      </c>
      <c r="C56" s="136">
        <f>'IDT-1 Calculation'!DG56</f>
        <v>60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-158</v>
      </c>
      <c r="G56" s="141">
        <f t="shared" si="0"/>
        <v>0</v>
      </c>
    </row>
    <row r="57" spans="1:7">
      <c r="A57" s="140" t="s">
        <v>99</v>
      </c>
      <c r="B57" s="136">
        <f>'IDT-1 Calculation'!DF57</f>
        <v>87</v>
      </c>
      <c r="C57" s="136">
        <f>'IDT-1 Calculation'!DG57</f>
        <v>30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-117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100</v>
      </c>
      <c r="C58" s="136">
        <f>'IDT-1 Calculation'!DG58</f>
        <v>15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-115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72</v>
      </c>
      <c r="C59" s="136">
        <f>'IDT-1 Calculation'!DG59</f>
        <v>5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-77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38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-38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27</v>
      </c>
      <c r="C61" s="136">
        <f>'IDT-1 Calculation'!DG61</f>
        <v>-11.430999999999999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-15.569000000000001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15</v>
      </c>
      <c r="C62" s="136">
        <f>'IDT-1 Calculation'!DG62</f>
        <v>-6.35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-8.65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25</v>
      </c>
      <c r="C63" s="136">
        <f>'IDT-1 Calculation'!DG63</f>
        <v>-10.584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-14.416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45</v>
      </c>
      <c r="C64" s="136">
        <f>'IDT-1 Calculation'!DG64</f>
        <v>-19.050999999999998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-25.949000000000002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25</v>
      </c>
      <c r="C65" s="136">
        <f>'IDT-1 Calculation'!DG65</f>
        <v>-10.584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-14.416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30</v>
      </c>
      <c r="C66" s="136">
        <f>'IDT-1 Calculation'!DG66</f>
        <v>-12.701000000000001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-17.298999999999999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15</v>
      </c>
      <c r="C67" s="136">
        <f>'IDT-1 Calculation'!DG67</f>
        <v>-6.35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-8.65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20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-20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35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-35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82.116</v>
      </c>
      <c r="C71" s="136">
        <f>'IDT-1 Calculation'!DG71</f>
        <v>50.878999999999998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-132.995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78.343999999999994</v>
      </c>
      <c r="C72" s="136">
        <f>'IDT-1 Calculation'!DG72</f>
        <v>48.542000000000002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-126.886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82.864999999999995</v>
      </c>
      <c r="C73" s="136">
        <f>'IDT-1 Calculation'!DG73</f>
        <v>51.341999999999999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-134.20699999999999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72.144999999999996</v>
      </c>
      <c r="C74" s="136">
        <f>'IDT-1 Calculation'!DG74</f>
        <v>44.701000000000001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-116.846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56.137</v>
      </c>
      <c r="C75" s="136">
        <f>'IDT-1 Calculation'!DG75</f>
        <v>34.781999999999996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-90.918999999999997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46.07</v>
      </c>
      <c r="C76" s="136">
        <f>'IDT-1 Calculation'!DG76</f>
        <v>28.544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-74.614000000000004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38.963999999999999</v>
      </c>
      <c r="C77" s="136">
        <f>'IDT-1 Calculation'!DG77</f>
        <v>24.140999999999998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-63.104999999999997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29.963999999999999</v>
      </c>
      <c r="C78" s="136">
        <f>'IDT-1 Calculation'!DG78</f>
        <v>18.565000000000001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-48.528999999999996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23.213999999999999</v>
      </c>
      <c r="C79" s="136">
        <f>'IDT-1 Calculation'!DG79</f>
        <v>14.382999999999999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-37.596999999999994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19.977</v>
      </c>
      <c r="C80" s="136">
        <f>'IDT-1 Calculation'!DG80</f>
        <v>12.378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-32.355000000000004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17.073</v>
      </c>
      <c r="C81" s="136">
        <f>'IDT-1 Calculation'!DG81</f>
        <v>10.577999999999999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-27.651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28.988</v>
      </c>
      <c r="C82" s="136">
        <f>'IDT-1 Calculation'!DG82</f>
        <v>17.960999999999999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-46.948999999999998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43.667999999999999</v>
      </c>
      <c r="C83" s="136">
        <f>'IDT-1 Calculation'!DG83</f>
        <v>27.056000000000001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-70.724000000000004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52.258000000000003</v>
      </c>
      <c r="C84" s="136">
        <f>'IDT-1 Calculation'!DG84</f>
        <v>32.378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-84.635999999999996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59.722000000000001</v>
      </c>
      <c r="C85" s="136">
        <f>'IDT-1 Calculation'!DG85</f>
        <v>37.003999999999998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-96.725999999999999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87.728999999999999</v>
      </c>
      <c r="C86" s="136">
        <f>'IDT-1 Calculation'!DG86</f>
        <v>45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-132.72899999999998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137.209</v>
      </c>
      <c r="C87" s="136">
        <f>'IDT-1 Calculation'!DG87</f>
        <v>25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-162.209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166.85</v>
      </c>
      <c r="C88" s="136">
        <f>'IDT-1 Calculation'!DG88</f>
        <v>10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-176.85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130.41999999999999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-130.41999999999999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16.937999999999999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-16.937999999999999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60.408000000000001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-60.408000000000001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1.2704635000000002</v>
      </c>
      <c r="C99" s="152">
        <f>SUM(C3:C98)/4000</f>
        <v>0.27295700000000006</v>
      </c>
      <c r="D99" s="152">
        <f>SUM(D3:D98)/4000</f>
        <v>0</v>
      </c>
      <c r="E99" s="152">
        <f>SUM(E3:E98)/4000</f>
        <v>0</v>
      </c>
      <c r="F99" s="152">
        <f>SUM(F3:F98)/4000</f>
        <v>-1.5434204999999999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8" t="s">
        <v>189</v>
      </c>
      <c r="BB1" s="222" t="s">
        <v>142</v>
      </c>
    </row>
    <row r="2" spans="1:54">
      <c r="A2" s="222"/>
      <c r="AS2" s="19"/>
      <c r="AT2" s="169"/>
      <c r="AU2" s="169"/>
      <c r="AV2" s="169"/>
      <c r="AW2" s="169"/>
      <c r="AX2" s="169"/>
      <c r="AY2" s="169"/>
      <c r="AZ2" s="169"/>
      <c r="BA2" s="238"/>
      <c r="BB2" s="22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429.80226983888002</v>
      </c>
      <c r="L3">
        <v>3.0056382985040329</v>
      </c>
      <c r="M3">
        <v>62.722903715224433</v>
      </c>
      <c r="N3">
        <v>51.200254048761366</v>
      </c>
      <c r="O3">
        <v>72.246333250633072</v>
      </c>
      <c r="P3">
        <v>23.929464767041733</v>
      </c>
      <c r="Q3">
        <v>4.9877254904841886</v>
      </c>
      <c r="R3">
        <v>18.31223084884714</v>
      </c>
      <c r="S3">
        <v>5.2241801471930271</v>
      </c>
      <c r="T3">
        <v>0</v>
      </c>
      <c r="U3">
        <v>41.379195252106328</v>
      </c>
      <c r="V3">
        <v>8.238088081820079</v>
      </c>
      <c r="W3">
        <v>19.893405252965806</v>
      </c>
      <c r="X3">
        <v>45.072753420363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6.2008516741807558</v>
      </c>
      <c r="AG3">
        <v>30.567179426528909</v>
      </c>
      <c r="AH3">
        <v>0</v>
      </c>
      <c r="AI3">
        <v>0</v>
      </c>
      <c r="AJ3">
        <v>0</v>
      </c>
      <c r="AK3">
        <v>23.679406572949276</v>
      </c>
      <c r="AL3">
        <v>1.9055874174756091</v>
      </c>
      <c r="AM3">
        <v>0</v>
      </c>
      <c r="AN3">
        <v>0</v>
      </c>
      <c r="AO3">
        <v>0</v>
      </c>
      <c r="AP3">
        <v>0.67457443957420171</v>
      </c>
      <c r="AQ3">
        <v>0</v>
      </c>
      <c r="AR3">
        <v>12.11179942391985</v>
      </c>
      <c r="AS3">
        <v>7.3199504971822167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36.302204499941688</v>
      </c>
      <c r="BB3">
        <f>SUM(B3:AZ3)-BA3</f>
        <v>832.17158736469332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369.69317470256726</v>
      </c>
      <c r="L4">
        <v>3.0056382985040329</v>
      </c>
      <c r="M4">
        <v>62.722903715224433</v>
      </c>
      <c r="N4">
        <v>51.200254048761366</v>
      </c>
      <c r="O4">
        <v>72.246333250633072</v>
      </c>
      <c r="P4">
        <v>23.929464767041733</v>
      </c>
      <c r="Q4">
        <v>4.9877254904841886</v>
      </c>
      <c r="R4">
        <v>18.31223084884714</v>
      </c>
      <c r="S4">
        <v>5.2241801471930271</v>
      </c>
      <c r="T4">
        <v>0</v>
      </c>
      <c r="U4">
        <v>41.379195252106328</v>
      </c>
      <c r="V4">
        <v>7.9604487580880816</v>
      </c>
      <c r="W4">
        <v>19.893405252965806</v>
      </c>
      <c r="X4">
        <v>43.158302084920209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6.2008516741807558</v>
      </c>
      <c r="AG4">
        <v>30.567179426528909</v>
      </c>
      <c r="AH4">
        <v>0</v>
      </c>
      <c r="AI4">
        <v>0</v>
      </c>
      <c r="AJ4">
        <v>0</v>
      </c>
      <c r="AK4">
        <v>23.679406572949276</v>
      </c>
      <c r="AL4">
        <v>1.9055874174756091</v>
      </c>
      <c r="AM4">
        <v>0</v>
      </c>
      <c r="AN4">
        <v>0</v>
      </c>
      <c r="AO4">
        <v>0</v>
      </c>
      <c r="AP4">
        <v>0.67457443957420171</v>
      </c>
      <c r="AQ4">
        <v>0</v>
      </c>
      <c r="AR4">
        <v>12.11179942391985</v>
      </c>
      <c r="AS4">
        <v>7.3199504971822167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33.698014933690345</v>
      </c>
      <c r="BB4">
        <f t="shared" ref="BB4:BB67" si="0">SUM(B4:AZ4)-BA4</f>
        <v>772.47459113545699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300.7327692437018</v>
      </c>
      <c r="L5">
        <v>3.0056382985040329</v>
      </c>
      <c r="M5">
        <v>62.722903715224433</v>
      </c>
      <c r="N5">
        <v>51.200254048761366</v>
      </c>
      <c r="O5">
        <v>72.246333250633072</v>
      </c>
      <c r="P5">
        <v>23.929464767041733</v>
      </c>
      <c r="Q5">
        <v>5.0744288040075141</v>
      </c>
      <c r="R5">
        <v>18.31223084884714</v>
      </c>
      <c r="S5">
        <v>5.844966789724598</v>
      </c>
      <c r="T5">
        <v>0</v>
      </c>
      <c r="U5">
        <v>41.379195252106328</v>
      </c>
      <c r="V5">
        <v>7.9604487580880816</v>
      </c>
      <c r="W5">
        <v>19.893405252965806</v>
      </c>
      <c r="X5">
        <v>43.158302084920209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6.2008516741807558</v>
      </c>
      <c r="AG5">
        <v>30.567179426528909</v>
      </c>
      <c r="AH5">
        <v>0</v>
      </c>
      <c r="AI5">
        <v>0</v>
      </c>
      <c r="AJ5">
        <v>0</v>
      </c>
      <c r="AK5">
        <v>23.679406572949276</v>
      </c>
      <c r="AL5">
        <v>1.9055874174756091</v>
      </c>
      <c r="AM5">
        <v>0</v>
      </c>
      <c r="AN5">
        <v>0</v>
      </c>
      <c r="AO5">
        <v>0</v>
      </c>
      <c r="AP5">
        <v>0.67457443957420171</v>
      </c>
      <c r="AQ5">
        <v>0</v>
      </c>
      <c r="AR5">
        <v>2.9068320450845331</v>
      </c>
      <c r="AS5">
        <v>7.3199504971822167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30.460275429237562</v>
      </c>
      <c r="BB5">
        <f t="shared" si="0"/>
        <v>698.25444775826406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281.77599599693542</v>
      </c>
      <c r="L6">
        <v>3.0056382985040329</v>
      </c>
      <c r="M6">
        <v>62.722903715224433</v>
      </c>
      <c r="N6">
        <v>51.200254048761366</v>
      </c>
      <c r="O6">
        <v>72.246333250633072</v>
      </c>
      <c r="P6">
        <v>23.929464767041733</v>
      </c>
      <c r="Q6">
        <v>5.0744288040075141</v>
      </c>
      <c r="R6">
        <v>18.31223084884714</v>
      </c>
      <c r="S6">
        <v>5.844966789724598</v>
      </c>
      <c r="T6">
        <v>0</v>
      </c>
      <c r="U6">
        <v>41.379195252106328</v>
      </c>
      <c r="V6">
        <v>0</v>
      </c>
      <c r="W6">
        <v>4.9940878277204535</v>
      </c>
      <c r="X6">
        <v>14.984867732307038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6.2008516741807558</v>
      </c>
      <c r="AG6">
        <v>30.567179426528909</v>
      </c>
      <c r="AH6">
        <v>0</v>
      </c>
      <c r="AI6">
        <v>0</v>
      </c>
      <c r="AJ6">
        <v>0</v>
      </c>
      <c r="AK6">
        <v>23.679406572949276</v>
      </c>
      <c r="AL6">
        <v>1.9055874174756091</v>
      </c>
      <c r="AM6">
        <v>0</v>
      </c>
      <c r="AN6">
        <v>0</v>
      </c>
      <c r="AO6">
        <v>0</v>
      </c>
      <c r="AP6">
        <v>0.67457443957420171</v>
      </c>
      <c r="AQ6">
        <v>0</v>
      </c>
      <c r="AR6">
        <v>1.4534160225422665</v>
      </c>
      <c r="AS6">
        <v>7.3199504971822167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27.473941735377892</v>
      </c>
      <c r="BB6">
        <f t="shared" si="0"/>
        <v>629.7973916468685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281.77507137392814</v>
      </c>
      <c r="L7">
        <v>3.0056382985040329</v>
      </c>
      <c r="M7">
        <v>62.722903715224433</v>
      </c>
      <c r="N7">
        <v>51.200254048761366</v>
      </c>
      <c r="O7">
        <v>72.246333250633072</v>
      </c>
      <c r="P7">
        <v>23.929464767041733</v>
      </c>
      <c r="Q7">
        <v>5.0744288040075141</v>
      </c>
      <c r="R7">
        <v>8.7935941728196187</v>
      </c>
      <c r="S7">
        <v>5.844966789724598</v>
      </c>
      <c r="T7">
        <v>0</v>
      </c>
      <c r="U7">
        <v>41.379195252106328</v>
      </c>
      <c r="V7">
        <v>0</v>
      </c>
      <c r="W7">
        <v>4.9940878277204535</v>
      </c>
      <c r="X7">
        <v>14.984867732307038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6.2008516741807558</v>
      </c>
      <c r="AG7">
        <v>30.567179426528909</v>
      </c>
      <c r="AH7">
        <v>0</v>
      </c>
      <c r="AI7">
        <v>0</v>
      </c>
      <c r="AJ7">
        <v>0</v>
      </c>
      <c r="AK7">
        <v>23.679406572949276</v>
      </c>
      <c r="AL7">
        <v>1.9055874174756091</v>
      </c>
      <c r="AM7">
        <v>0</v>
      </c>
      <c r="AN7">
        <v>0</v>
      </c>
      <c r="AO7">
        <v>0</v>
      </c>
      <c r="AP7">
        <v>0.67457443957420171</v>
      </c>
      <c r="AQ7">
        <v>0</v>
      </c>
      <c r="AR7">
        <v>1.4534160225422665</v>
      </c>
      <c r="AS7">
        <v>7.3199504971822167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27.076024073078209</v>
      </c>
      <c r="BB7">
        <f t="shared" si="0"/>
        <v>620.67574801013347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281.77599599693542</v>
      </c>
      <c r="L8">
        <v>3.0056382985040329</v>
      </c>
      <c r="M8">
        <v>62.722903715224433</v>
      </c>
      <c r="N8">
        <v>51.200254048761366</v>
      </c>
      <c r="O8">
        <v>72.246333250633072</v>
      </c>
      <c r="P8">
        <v>23.929464767041733</v>
      </c>
      <c r="Q8">
        <v>5.0744288040075141</v>
      </c>
      <c r="R8">
        <v>8.7935941728196187</v>
      </c>
      <c r="S8">
        <v>5.844966789724598</v>
      </c>
      <c r="T8">
        <v>0</v>
      </c>
      <c r="U8">
        <v>41.379195252106328</v>
      </c>
      <c r="V8">
        <v>0</v>
      </c>
      <c r="W8">
        <v>4.9940878277204535</v>
      </c>
      <c r="X8">
        <v>14.984867732307038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6.2008516741807558</v>
      </c>
      <c r="AG8">
        <v>30.567179426528909</v>
      </c>
      <c r="AH8">
        <v>0</v>
      </c>
      <c r="AI8">
        <v>0</v>
      </c>
      <c r="AJ8">
        <v>0</v>
      </c>
      <c r="AK8">
        <v>23.679406572949276</v>
      </c>
      <c r="AL8">
        <v>1.9055874174756091</v>
      </c>
      <c r="AM8">
        <v>0</v>
      </c>
      <c r="AN8">
        <v>0</v>
      </c>
      <c r="AO8">
        <v>0</v>
      </c>
      <c r="AP8">
        <v>0.67457443957420171</v>
      </c>
      <c r="AQ8">
        <v>0</v>
      </c>
      <c r="AR8">
        <v>1.4534160225422665</v>
      </c>
      <c r="AS8">
        <v>7.3199504971822167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27.076062722319939</v>
      </c>
      <c r="BB8">
        <f t="shared" si="0"/>
        <v>620.67663398389891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281.77507137392814</v>
      </c>
      <c r="L9">
        <v>2.9952037686052191</v>
      </c>
      <c r="M9">
        <v>62.722903715224433</v>
      </c>
      <c r="N9">
        <v>51.200254048761366</v>
      </c>
      <c r="O9">
        <v>72.246333250633072</v>
      </c>
      <c r="P9">
        <v>23.929464767041733</v>
      </c>
      <c r="Q9">
        <v>5.0744288040075141</v>
      </c>
      <c r="R9">
        <v>8.3493884366520561</v>
      </c>
      <c r="S9">
        <v>5.844966789724598</v>
      </c>
      <c r="T9">
        <v>0</v>
      </c>
      <c r="U9">
        <v>41.379195252106328</v>
      </c>
      <c r="V9">
        <v>0</v>
      </c>
      <c r="W9">
        <v>4.9940878277204535</v>
      </c>
      <c r="X9">
        <v>14.984867732307038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6.2008516741807558</v>
      </c>
      <c r="AG9">
        <v>30.567179426528909</v>
      </c>
      <c r="AH9">
        <v>0</v>
      </c>
      <c r="AI9">
        <v>0</v>
      </c>
      <c r="AJ9">
        <v>0</v>
      </c>
      <c r="AK9">
        <v>23.679406572949276</v>
      </c>
      <c r="AL9">
        <v>1.9055874174756091</v>
      </c>
      <c r="AM9">
        <v>0</v>
      </c>
      <c r="AN9">
        <v>0</v>
      </c>
      <c r="AO9">
        <v>0</v>
      </c>
      <c r="AP9">
        <v>0.67457443957420171</v>
      </c>
      <c r="AQ9">
        <v>0</v>
      </c>
      <c r="AR9">
        <v>1.4534160225422665</v>
      </c>
      <c r="AS9">
        <v>7.3199504971822167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27.057020109956632</v>
      </c>
      <c r="BB9">
        <f t="shared" si="0"/>
        <v>620.2401117071887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281.77599599693542</v>
      </c>
      <c r="L10">
        <v>2.9952037686052191</v>
      </c>
      <c r="M10">
        <v>62.722903715224433</v>
      </c>
      <c r="N10">
        <v>51.200254048761366</v>
      </c>
      <c r="O10">
        <v>72.246333250633072</v>
      </c>
      <c r="P10">
        <v>23.929464767041733</v>
      </c>
      <c r="Q10">
        <v>5.0744288040075141</v>
      </c>
      <c r="R10">
        <v>8.3493884366520561</v>
      </c>
      <c r="S10">
        <v>5.844966789724598</v>
      </c>
      <c r="T10">
        <v>0</v>
      </c>
      <c r="U10">
        <v>41.379195252106328</v>
      </c>
      <c r="V10">
        <v>0</v>
      </c>
      <c r="W10">
        <v>4.9940878277204535</v>
      </c>
      <c r="X10">
        <v>14.984867732307038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6.2008516741807558</v>
      </c>
      <c r="AG10">
        <v>30.567179426528909</v>
      </c>
      <c r="AH10">
        <v>0</v>
      </c>
      <c r="AI10">
        <v>0</v>
      </c>
      <c r="AJ10">
        <v>0</v>
      </c>
      <c r="AK10">
        <v>23.679406572949276</v>
      </c>
      <c r="AL10">
        <v>1.9055874174756091</v>
      </c>
      <c r="AM10">
        <v>0</v>
      </c>
      <c r="AN10">
        <v>0</v>
      </c>
      <c r="AO10">
        <v>0</v>
      </c>
      <c r="AP10">
        <v>0.67457443957420171</v>
      </c>
      <c r="AQ10">
        <v>0</v>
      </c>
      <c r="AR10">
        <v>1.4534160225422665</v>
      </c>
      <c r="AS10">
        <v>7.3199504971822167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27.057058759198362</v>
      </c>
      <c r="BB10">
        <f t="shared" si="0"/>
        <v>620.24099768095414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281.77507137392814</v>
      </c>
      <c r="L11">
        <v>2.9952037686052191</v>
      </c>
      <c r="M11">
        <v>62.722903715224433</v>
      </c>
      <c r="N11">
        <v>51.200254048761366</v>
      </c>
      <c r="O11">
        <v>72.246333250633072</v>
      </c>
      <c r="P11">
        <v>23.929464767041733</v>
      </c>
      <c r="Q11">
        <v>5.0744288040075141</v>
      </c>
      <c r="R11">
        <v>8.3493884366520561</v>
      </c>
      <c r="S11">
        <v>5.844966789724598</v>
      </c>
      <c r="T11">
        <v>0</v>
      </c>
      <c r="U11">
        <v>41.379195252106328</v>
      </c>
      <c r="V11">
        <v>0</v>
      </c>
      <c r="W11">
        <v>4.9940878277204535</v>
      </c>
      <c r="X11">
        <v>14.984867732307038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6.2008516741807558</v>
      </c>
      <c r="AG11">
        <v>30.567179426528909</v>
      </c>
      <c r="AH11">
        <v>0</v>
      </c>
      <c r="AI11">
        <v>0</v>
      </c>
      <c r="AJ11">
        <v>0</v>
      </c>
      <c r="AK11">
        <v>23.679406572949276</v>
      </c>
      <c r="AL11">
        <v>1.9055874174756091</v>
      </c>
      <c r="AM11">
        <v>0</v>
      </c>
      <c r="AN11">
        <v>0</v>
      </c>
      <c r="AO11">
        <v>0</v>
      </c>
      <c r="AP11">
        <v>0.67457443957420171</v>
      </c>
      <c r="AQ11">
        <v>0</v>
      </c>
      <c r="AR11">
        <v>1.4534160225422665</v>
      </c>
      <c r="AS11">
        <v>7.3199504971822167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27.057020109956632</v>
      </c>
      <c r="BB11">
        <f t="shared" si="0"/>
        <v>620.2401117071887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281.77599599693542</v>
      </c>
      <c r="L12">
        <v>2.9952037686052191</v>
      </c>
      <c r="M12">
        <v>62.722903715224433</v>
      </c>
      <c r="N12">
        <v>51.200254048761366</v>
      </c>
      <c r="O12">
        <v>72.246333250633072</v>
      </c>
      <c r="P12">
        <v>23.929464767041733</v>
      </c>
      <c r="Q12">
        <v>5.0744288040075141</v>
      </c>
      <c r="R12">
        <v>8.3493884366520561</v>
      </c>
      <c r="S12">
        <v>5.844966789724598</v>
      </c>
      <c r="T12">
        <v>0</v>
      </c>
      <c r="U12">
        <v>41.379195252106328</v>
      </c>
      <c r="V12">
        <v>0</v>
      </c>
      <c r="W12">
        <v>4.9940878277204535</v>
      </c>
      <c r="X12">
        <v>14.984867732307038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6.2008516741807558</v>
      </c>
      <c r="AG12">
        <v>30.567179426528909</v>
      </c>
      <c r="AH12">
        <v>0</v>
      </c>
      <c r="AI12">
        <v>0</v>
      </c>
      <c r="AJ12">
        <v>0</v>
      </c>
      <c r="AK12">
        <v>23.679406572949276</v>
      </c>
      <c r="AL12">
        <v>1.9055874174756091</v>
      </c>
      <c r="AM12">
        <v>0</v>
      </c>
      <c r="AN12">
        <v>0</v>
      </c>
      <c r="AO12">
        <v>0</v>
      </c>
      <c r="AP12">
        <v>0.67457443957420171</v>
      </c>
      <c r="AQ12">
        <v>0</v>
      </c>
      <c r="AR12">
        <v>1.4534160225422665</v>
      </c>
      <c r="AS12">
        <v>7.3199504971822167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27.057058759198362</v>
      </c>
      <c r="BB12">
        <f t="shared" si="0"/>
        <v>620.24099768095414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281.77507137392814</v>
      </c>
      <c r="L13">
        <v>2.9952037686052191</v>
      </c>
      <c r="M13">
        <v>62.722903715224433</v>
      </c>
      <c r="N13">
        <v>51.200254048761366</v>
      </c>
      <c r="O13">
        <v>72.246333250633072</v>
      </c>
      <c r="P13">
        <v>23.929464767041733</v>
      </c>
      <c r="Q13">
        <v>5.0744288040075141</v>
      </c>
      <c r="R13">
        <v>8.3493884366520561</v>
      </c>
      <c r="S13">
        <v>5.844966789724598</v>
      </c>
      <c r="T13">
        <v>0</v>
      </c>
      <c r="U13">
        <v>41.379195252106328</v>
      </c>
      <c r="V13">
        <v>0</v>
      </c>
      <c r="W13">
        <v>4.9940878277204535</v>
      </c>
      <c r="X13">
        <v>14.984867732307038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6.2008516741807558</v>
      </c>
      <c r="AG13">
        <v>30.567179426528909</v>
      </c>
      <c r="AH13">
        <v>0</v>
      </c>
      <c r="AI13">
        <v>0</v>
      </c>
      <c r="AJ13">
        <v>0</v>
      </c>
      <c r="AK13">
        <v>23.679406572949276</v>
      </c>
      <c r="AL13">
        <v>1.9055874174756091</v>
      </c>
      <c r="AM13">
        <v>0</v>
      </c>
      <c r="AN13">
        <v>0</v>
      </c>
      <c r="AO13">
        <v>0</v>
      </c>
      <c r="AP13">
        <v>0.67457443957420171</v>
      </c>
      <c r="AQ13">
        <v>0</v>
      </c>
      <c r="AR13">
        <v>1.4534160225422665</v>
      </c>
      <c r="AS13">
        <v>2.9515926762680027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26.874422753042417</v>
      </c>
      <c r="BB13">
        <f t="shared" si="0"/>
        <v>616.05435124318876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281.77599599693542</v>
      </c>
      <c r="L14">
        <v>2.9952037686052191</v>
      </c>
      <c r="M14">
        <v>62.722903715224433</v>
      </c>
      <c r="N14">
        <v>51.200254048761366</v>
      </c>
      <c r="O14">
        <v>72.246333250633072</v>
      </c>
      <c r="P14">
        <v>23.929464767041733</v>
      </c>
      <c r="Q14">
        <v>5.0744288040075141</v>
      </c>
      <c r="R14">
        <v>8.3493884366520561</v>
      </c>
      <c r="S14">
        <v>5.844966789724598</v>
      </c>
      <c r="T14">
        <v>0</v>
      </c>
      <c r="U14">
        <v>41.379195252106328</v>
      </c>
      <c r="V14">
        <v>0</v>
      </c>
      <c r="W14">
        <v>4.9940878277204535</v>
      </c>
      <c r="X14">
        <v>14.984867732307038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6.2008516741807558</v>
      </c>
      <c r="AG14">
        <v>30.567179426528909</v>
      </c>
      <c r="AH14">
        <v>0</v>
      </c>
      <c r="AI14">
        <v>0</v>
      </c>
      <c r="AJ14">
        <v>0</v>
      </c>
      <c r="AK14">
        <v>23.679406572949276</v>
      </c>
      <c r="AL14">
        <v>1.9055874174756091</v>
      </c>
      <c r="AM14">
        <v>0</v>
      </c>
      <c r="AN14">
        <v>0</v>
      </c>
      <c r="AO14">
        <v>0</v>
      </c>
      <c r="AP14">
        <v>0.67457443957420171</v>
      </c>
      <c r="AQ14">
        <v>0</v>
      </c>
      <c r="AR14">
        <v>1.4534160225422665</v>
      </c>
      <c r="AS14">
        <v>2.9515926762680027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26.874461402284147</v>
      </c>
      <c r="BB14">
        <f t="shared" si="0"/>
        <v>616.0552372169542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281.77507137392814</v>
      </c>
      <c r="L15">
        <v>2.9952037686052191</v>
      </c>
      <c r="M15">
        <v>62.722903715224433</v>
      </c>
      <c r="N15">
        <v>51.200254048761366</v>
      </c>
      <c r="O15">
        <v>72.246333250633072</v>
      </c>
      <c r="P15">
        <v>23.929464767041733</v>
      </c>
      <c r="Q15">
        <v>5.1099833939738328</v>
      </c>
      <c r="R15">
        <v>8.3493884366520561</v>
      </c>
      <c r="S15">
        <v>5.9355065267817411</v>
      </c>
      <c r="T15">
        <v>0</v>
      </c>
      <c r="U15">
        <v>41.379195252106328</v>
      </c>
      <c r="V15">
        <v>0</v>
      </c>
      <c r="W15">
        <v>4.9940878277204535</v>
      </c>
      <c r="X15">
        <v>14.984867732307038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6.2008516741807558</v>
      </c>
      <c r="AG15">
        <v>30.567179426528909</v>
      </c>
      <c r="AH15">
        <v>0</v>
      </c>
      <c r="AI15">
        <v>0</v>
      </c>
      <c r="AJ15">
        <v>0</v>
      </c>
      <c r="AK15">
        <v>23.679406572949276</v>
      </c>
      <c r="AL15">
        <v>1.9055874174756091</v>
      </c>
      <c r="AM15">
        <v>0</v>
      </c>
      <c r="AN15">
        <v>0</v>
      </c>
      <c r="AO15">
        <v>0</v>
      </c>
      <c r="AP15">
        <v>0.67457443957420171</v>
      </c>
      <c r="AQ15">
        <v>0</v>
      </c>
      <c r="AR15">
        <v>1.4534160225422665</v>
      </c>
      <c r="AS15">
        <v>2.9515926762680027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26.879693495912001</v>
      </c>
      <c r="BB15">
        <f t="shared" si="0"/>
        <v>616.17517482734263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281.77599599693542</v>
      </c>
      <c r="L16">
        <v>2.9952037686052191</v>
      </c>
      <c r="M16">
        <v>62.722903715224433</v>
      </c>
      <c r="N16">
        <v>51.200254048761366</v>
      </c>
      <c r="O16">
        <v>72.246333250633072</v>
      </c>
      <c r="P16">
        <v>23.929464767041733</v>
      </c>
      <c r="Q16">
        <v>5.1099833939738328</v>
      </c>
      <c r="R16">
        <v>8.3493884366520561</v>
      </c>
      <c r="S16">
        <v>5.9355065267817411</v>
      </c>
      <c r="T16">
        <v>0</v>
      </c>
      <c r="U16">
        <v>41.379195252106328</v>
      </c>
      <c r="V16">
        <v>0</v>
      </c>
      <c r="W16">
        <v>4.9940878277204535</v>
      </c>
      <c r="X16">
        <v>14.984867732307038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6.2008516741807558</v>
      </c>
      <c r="AG16">
        <v>30.567179426528909</v>
      </c>
      <c r="AH16">
        <v>0</v>
      </c>
      <c r="AI16">
        <v>0</v>
      </c>
      <c r="AJ16">
        <v>0</v>
      </c>
      <c r="AK16">
        <v>23.679406572949276</v>
      </c>
      <c r="AL16">
        <v>1.9055874174756091</v>
      </c>
      <c r="AM16">
        <v>0</v>
      </c>
      <c r="AN16">
        <v>0</v>
      </c>
      <c r="AO16">
        <v>0</v>
      </c>
      <c r="AP16">
        <v>0.67457443957420171</v>
      </c>
      <c r="AQ16">
        <v>0</v>
      </c>
      <c r="AR16">
        <v>1.4534160225422665</v>
      </c>
      <c r="AS16">
        <v>2.9515926762680027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26.879732145153731</v>
      </c>
      <c r="BB16">
        <f t="shared" si="0"/>
        <v>616.17606080110806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281.77507137392814</v>
      </c>
      <c r="L17">
        <v>2.9952037686052191</v>
      </c>
      <c r="M17">
        <v>62.722903715224433</v>
      </c>
      <c r="N17">
        <v>51.200254048761366</v>
      </c>
      <c r="O17">
        <v>72.246333250633072</v>
      </c>
      <c r="P17">
        <v>23.929464767041733</v>
      </c>
      <c r="Q17">
        <v>5.1099833939738328</v>
      </c>
      <c r="R17">
        <v>8.3493884366520561</v>
      </c>
      <c r="S17">
        <v>5.9355065267817411</v>
      </c>
      <c r="T17">
        <v>0</v>
      </c>
      <c r="U17">
        <v>41.379195252106328</v>
      </c>
      <c r="V17">
        <v>0</v>
      </c>
      <c r="W17">
        <v>4.9940878277204535</v>
      </c>
      <c r="X17">
        <v>14.984867732307038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6.2008516741807558</v>
      </c>
      <c r="AG17">
        <v>30.567179426528909</v>
      </c>
      <c r="AH17">
        <v>0</v>
      </c>
      <c r="AI17">
        <v>0</v>
      </c>
      <c r="AJ17">
        <v>0</v>
      </c>
      <c r="AK17">
        <v>23.679406572949276</v>
      </c>
      <c r="AL17">
        <v>1.9055874174756091</v>
      </c>
      <c r="AM17">
        <v>0</v>
      </c>
      <c r="AN17">
        <v>0</v>
      </c>
      <c r="AO17">
        <v>0</v>
      </c>
      <c r="AP17">
        <v>0.67457443957420171</v>
      </c>
      <c r="AQ17">
        <v>0</v>
      </c>
      <c r="AR17">
        <v>1.4534160225422665</v>
      </c>
      <c r="AS17">
        <v>2.9515926762680027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26.879693495912001</v>
      </c>
      <c r="BB17">
        <f t="shared" si="0"/>
        <v>616.17517482734263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281.77599599693542</v>
      </c>
      <c r="L18">
        <v>2.9952037686052191</v>
      </c>
      <c r="M18">
        <v>62.722903715224433</v>
      </c>
      <c r="N18">
        <v>51.200254048761366</v>
      </c>
      <c r="O18">
        <v>72.246333250633072</v>
      </c>
      <c r="P18">
        <v>23.929464767041733</v>
      </c>
      <c r="Q18">
        <v>5.1099833939738328</v>
      </c>
      <c r="R18">
        <v>8.3493884366520561</v>
      </c>
      <c r="S18">
        <v>5.9355065267817411</v>
      </c>
      <c r="T18">
        <v>0</v>
      </c>
      <c r="U18">
        <v>41.379195252106328</v>
      </c>
      <c r="V18">
        <v>0</v>
      </c>
      <c r="W18">
        <v>4.9940878277204535</v>
      </c>
      <c r="X18">
        <v>14.984867732307038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6.2008516741807558</v>
      </c>
      <c r="AG18">
        <v>30.567179426528909</v>
      </c>
      <c r="AH18">
        <v>0</v>
      </c>
      <c r="AI18">
        <v>0</v>
      </c>
      <c r="AJ18">
        <v>0</v>
      </c>
      <c r="AK18">
        <v>23.679406572949276</v>
      </c>
      <c r="AL18">
        <v>1.9055874174756091</v>
      </c>
      <c r="AM18">
        <v>0</v>
      </c>
      <c r="AN18">
        <v>0</v>
      </c>
      <c r="AO18">
        <v>0</v>
      </c>
      <c r="AP18">
        <v>0.67457443957420171</v>
      </c>
      <c r="AQ18">
        <v>0</v>
      </c>
      <c r="AR18">
        <v>1.4534160225422665</v>
      </c>
      <c r="AS18">
        <v>2.9515926762680027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26.879732145153731</v>
      </c>
      <c r="BB18">
        <f t="shared" si="0"/>
        <v>616.17606080110806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281.77507137392814</v>
      </c>
      <c r="L19">
        <v>2.9952037686052191</v>
      </c>
      <c r="M19">
        <v>62.722903715224433</v>
      </c>
      <c r="N19">
        <v>51.200254048761366</v>
      </c>
      <c r="O19">
        <v>72.246333250633072</v>
      </c>
      <c r="P19">
        <v>23.929464767041733</v>
      </c>
      <c r="Q19">
        <v>4.795410276684037</v>
      </c>
      <c r="R19">
        <v>8.3493884366520561</v>
      </c>
      <c r="S19">
        <v>5.9355065267817411</v>
      </c>
      <c r="T19">
        <v>0</v>
      </c>
      <c r="U19">
        <v>41.379195252106328</v>
      </c>
      <c r="V19">
        <v>0</v>
      </c>
      <c r="W19">
        <v>4.9940878277204535</v>
      </c>
      <c r="X19">
        <v>14.984867732307038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6.2008516741807558</v>
      </c>
      <c r="AG19">
        <v>30.567179426528909</v>
      </c>
      <c r="AH19">
        <v>0</v>
      </c>
      <c r="AI19">
        <v>0</v>
      </c>
      <c r="AJ19">
        <v>0</v>
      </c>
      <c r="AK19">
        <v>23.679406572949276</v>
      </c>
      <c r="AL19">
        <v>1.9055874174756091</v>
      </c>
      <c r="AM19">
        <v>0</v>
      </c>
      <c r="AN19">
        <v>0</v>
      </c>
      <c r="AO19">
        <v>0</v>
      </c>
      <c r="AP19">
        <v>0.50593071509079524</v>
      </c>
      <c r="AQ19">
        <v>0</v>
      </c>
      <c r="AR19">
        <v>1.4534160225422665</v>
      </c>
      <c r="AS19">
        <v>2.9515926762680027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26.859495031925881</v>
      </c>
      <c r="BB19">
        <f t="shared" si="0"/>
        <v>615.71215644955544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281.77599599693542</v>
      </c>
      <c r="L20">
        <v>2.9952037686052191</v>
      </c>
      <c r="M20">
        <v>62.722903715224433</v>
      </c>
      <c r="N20">
        <v>51.200254048761366</v>
      </c>
      <c r="O20">
        <v>72.246333250633072</v>
      </c>
      <c r="P20">
        <v>23.929464767041733</v>
      </c>
      <c r="Q20">
        <v>4.795410276684037</v>
      </c>
      <c r="R20">
        <v>8.3493884366520561</v>
      </c>
      <c r="S20">
        <v>5.9355065267817411</v>
      </c>
      <c r="T20">
        <v>0</v>
      </c>
      <c r="U20">
        <v>41.379195252106328</v>
      </c>
      <c r="V20">
        <v>0</v>
      </c>
      <c r="W20">
        <v>4.9940878277204535</v>
      </c>
      <c r="X20">
        <v>14.984867732307038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6.2008516741807558</v>
      </c>
      <c r="AG20">
        <v>30.567179426528909</v>
      </c>
      <c r="AH20">
        <v>0</v>
      </c>
      <c r="AI20">
        <v>0</v>
      </c>
      <c r="AJ20">
        <v>0</v>
      </c>
      <c r="AK20">
        <v>23.679406572949276</v>
      </c>
      <c r="AL20">
        <v>1.9055874174756091</v>
      </c>
      <c r="AM20">
        <v>0</v>
      </c>
      <c r="AN20">
        <v>0</v>
      </c>
      <c r="AO20">
        <v>0</v>
      </c>
      <c r="AP20">
        <v>0.50593071509079524</v>
      </c>
      <c r="AQ20">
        <v>0</v>
      </c>
      <c r="AR20">
        <v>1.4534160225422665</v>
      </c>
      <c r="AS20">
        <v>2.9515926762680027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26.859533681167612</v>
      </c>
      <c r="BB20">
        <f t="shared" si="0"/>
        <v>615.71304242332099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279.02034665017101</v>
      </c>
      <c r="L21">
        <v>2.9952037686052191</v>
      </c>
      <c r="M21">
        <v>62.722903715224433</v>
      </c>
      <c r="N21">
        <v>51.200254048761366</v>
      </c>
      <c r="O21">
        <v>72.246333250633072</v>
      </c>
      <c r="P21">
        <v>23.929464767041733</v>
      </c>
      <c r="Q21">
        <v>4.795410276684037</v>
      </c>
      <c r="R21">
        <v>8.3493884366520561</v>
      </c>
      <c r="S21">
        <v>5.2181417559928986</v>
      </c>
      <c r="T21">
        <v>0</v>
      </c>
      <c r="U21">
        <v>41.379195252106328</v>
      </c>
      <c r="V21">
        <v>0</v>
      </c>
      <c r="W21">
        <v>4.9940878277204535</v>
      </c>
      <c r="X21">
        <v>14.984867732307038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6.2008516741807558</v>
      </c>
      <c r="AG21">
        <v>30.567179426528909</v>
      </c>
      <c r="AH21">
        <v>0</v>
      </c>
      <c r="AI21">
        <v>0</v>
      </c>
      <c r="AJ21">
        <v>0</v>
      </c>
      <c r="AK21">
        <v>23.679406572949276</v>
      </c>
      <c r="AL21">
        <v>1.9055874174756091</v>
      </c>
      <c r="AM21">
        <v>0</v>
      </c>
      <c r="AN21">
        <v>0</v>
      </c>
      <c r="AO21">
        <v>0</v>
      </c>
      <c r="AP21">
        <v>0.50593071509079524</v>
      </c>
      <c r="AQ21">
        <v>0</v>
      </c>
      <c r="AR21">
        <v>1.4534160225422665</v>
      </c>
      <c r="AS21">
        <v>2.9515926762680027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26.714361691053874</v>
      </c>
      <c r="BB21">
        <f t="shared" si="0"/>
        <v>612.38520029588142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278.98409956003383</v>
      </c>
      <c r="L22">
        <v>2.9952037686052191</v>
      </c>
      <c r="M22">
        <v>62.722903715224433</v>
      </c>
      <c r="N22">
        <v>51.200254048761366</v>
      </c>
      <c r="O22">
        <v>72.246333250633072</v>
      </c>
      <c r="P22">
        <v>23.929464767041733</v>
      </c>
      <c r="Q22">
        <v>4.795410276684037</v>
      </c>
      <c r="R22">
        <v>8.3472660087936976</v>
      </c>
      <c r="S22">
        <v>5.2181417559928986</v>
      </c>
      <c r="T22">
        <v>0</v>
      </c>
      <c r="U22">
        <v>41.379195252106328</v>
      </c>
      <c r="V22">
        <v>0</v>
      </c>
      <c r="W22">
        <v>4.9940878277204535</v>
      </c>
      <c r="X22">
        <v>14.984867732307038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6.2008516741807558</v>
      </c>
      <c r="AG22">
        <v>30.567179426528909</v>
      </c>
      <c r="AH22">
        <v>0</v>
      </c>
      <c r="AI22">
        <v>0</v>
      </c>
      <c r="AJ22">
        <v>0</v>
      </c>
      <c r="AK22">
        <v>23.679406572949276</v>
      </c>
      <c r="AL22">
        <v>1.9055874174756091</v>
      </c>
      <c r="AM22">
        <v>0</v>
      </c>
      <c r="AN22">
        <v>0</v>
      </c>
      <c r="AO22">
        <v>0</v>
      </c>
      <c r="AP22">
        <v>0.50593071509079524</v>
      </c>
      <c r="AQ22">
        <v>0</v>
      </c>
      <c r="AR22">
        <v>1.4534160225422665</v>
      </c>
      <c r="AS22">
        <v>2.9515926762680027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26.712757845201679</v>
      </c>
      <c r="BB22">
        <f t="shared" si="0"/>
        <v>612.34843462373806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269.78144314875453</v>
      </c>
      <c r="L23">
        <v>2.7969271345550264</v>
      </c>
      <c r="M23">
        <v>62.722903715224433</v>
      </c>
      <c r="N23">
        <v>51.200254048761366</v>
      </c>
      <c r="O23">
        <v>72.246333250633072</v>
      </c>
      <c r="P23">
        <v>23.929464767041733</v>
      </c>
      <c r="Q23">
        <v>4.6221616175411659</v>
      </c>
      <c r="R23">
        <v>6.2812841335734948</v>
      </c>
      <c r="S23">
        <v>4.7791070191896745</v>
      </c>
      <c r="T23">
        <v>0</v>
      </c>
      <c r="U23">
        <v>41.379195252106328</v>
      </c>
      <c r="V23">
        <v>0</v>
      </c>
      <c r="W23">
        <v>4.3197634851060025</v>
      </c>
      <c r="X23">
        <v>12.931004398781026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6.2008516741807558</v>
      </c>
      <c r="AG23">
        <v>30.567179426528909</v>
      </c>
      <c r="AH23">
        <v>0</v>
      </c>
      <c r="AI23">
        <v>0</v>
      </c>
      <c r="AJ23">
        <v>0</v>
      </c>
      <c r="AK23">
        <v>23.679406572949276</v>
      </c>
      <c r="AL23">
        <v>1.9055874174756091</v>
      </c>
      <c r="AM23">
        <v>0</v>
      </c>
      <c r="AN23">
        <v>0</v>
      </c>
      <c r="AO23">
        <v>0</v>
      </c>
      <c r="AP23">
        <v>2.4734399173450221</v>
      </c>
      <c r="AQ23">
        <v>0</v>
      </c>
      <c r="AR23">
        <v>1.4534160225422665</v>
      </c>
      <c r="AS23">
        <v>3.2467523105823419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26.18838866807803</v>
      </c>
      <c r="BB23">
        <f t="shared" si="0"/>
        <v>600.32808664479398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299.75782251016585</v>
      </c>
      <c r="L24">
        <v>2.9743395582408385</v>
      </c>
      <c r="M24">
        <v>62.722903715224433</v>
      </c>
      <c r="N24">
        <v>51.200254048761366</v>
      </c>
      <c r="O24">
        <v>72.246333250633072</v>
      </c>
      <c r="P24">
        <v>23.929464767041733</v>
      </c>
      <c r="Q24">
        <v>3.3690027096601916</v>
      </c>
      <c r="R24">
        <v>14.337522733603279</v>
      </c>
      <c r="S24">
        <v>4.79986567761493</v>
      </c>
      <c r="T24">
        <v>0</v>
      </c>
      <c r="U24">
        <v>41.379195252106328</v>
      </c>
      <c r="V24">
        <v>6.4406031564224433</v>
      </c>
      <c r="W24">
        <v>16.533499562928405</v>
      </c>
      <c r="X24">
        <v>42.228939532241505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6.2008516741807558</v>
      </c>
      <c r="AG24">
        <v>30.567179426528909</v>
      </c>
      <c r="AH24">
        <v>0</v>
      </c>
      <c r="AI24">
        <v>0</v>
      </c>
      <c r="AJ24">
        <v>0</v>
      </c>
      <c r="AK24">
        <v>23.679406572949276</v>
      </c>
      <c r="AL24">
        <v>1.9055874174756091</v>
      </c>
      <c r="AM24">
        <v>0</v>
      </c>
      <c r="AN24">
        <v>0</v>
      </c>
      <c r="AO24">
        <v>0</v>
      </c>
      <c r="AP24">
        <v>2.4734399173450221</v>
      </c>
      <c r="AQ24">
        <v>0</v>
      </c>
      <c r="AR24">
        <v>1.4534160225422665</v>
      </c>
      <c r="AS24">
        <v>3.2467523105823419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29.738458676319173</v>
      </c>
      <c r="BB24">
        <f t="shared" si="0"/>
        <v>681.70792113992923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369.69977876748175</v>
      </c>
      <c r="L25">
        <v>2.9952062069214733</v>
      </c>
      <c r="M25">
        <v>62.722903715224433</v>
      </c>
      <c r="N25">
        <v>51.200254048761366</v>
      </c>
      <c r="O25">
        <v>72.246333250633072</v>
      </c>
      <c r="P25">
        <v>23.929464767041733</v>
      </c>
      <c r="Q25">
        <v>2.9981628456716289</v>
      </c>
      <c r="R25">
        <v>17.753786893221072</v>
      </c>
      <c r="S25">
        <v>4.9992671800604631</v>
      </c>
      <c r="T25">
        <v>0</v>
      </c>
      <c r="U25">
        <v>41.379195252106328</v>
      </c>
      <c r="V25">
        <v>7.9616239261703399</v>
      </c>
      <c r="W25">
        <v>18.910946597337286</v>
      </c>
      <c r="X25">
        <v>43.154158278051213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6.2008516741807558</v>
      </c>
      <c r="AG25">
        <v>30.567179426528909</v>
      </c>
      <c r="AH25">
        <v>0</v>
      </c>
      <c r="AI25">
        <v>0</v>
      </c>
      <c r="AJ25">
        <v>0</v>
      </c>
      <c r="AK25">
        <v>23.679406572949276</v>
      </c>
      <c r="AL25">
        <v>1.9055874174756091</v>
      </c>
      <c r="AM25">
        <v>0</v>
      </c>
      <c r="AN25">
        <v>0</v>
      </c>
      <c r="AO25">
        <v>0</v>
      </c>
      <c r="AP25">
        <v>2.4734399173450221</v>
      </c>
      <c r="AQ25">
        <v>0</v>
      </c>
      <c r="AR25">
        <v>1.4534160225422665</v>
      </c>
      <c r="AS25">
        <v>3.2467523105823419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33.000168489937913</v>
      </c>
      <c r="BB25">
        <f t="shared" si="0"/>
        <v>756.4775465803483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449.63235560711507</v>
      </c>
      <c r="L26">
        <v>2.9952025917191056</v>
      </c>
      <c r="M26">
        <v>62.722903715224433</v>
      </c>
      <c r="N26">
        <v>51.200254048761366</v>
      </c>
      <c r="O26">
        <v>72.246333250633072</v>
      </c>
      <c r="P26">
        <v>23.929464767041733</v>
      </c>
      <c r="Q26">
        <v>2.9981628456716289</v>
      </c>
      <c r="R26">
        <v>18.317349481153258</v>
      </c>
      <c r="S26">
        <v>4.9992671800604631</v>
      </c>
      <c r="T26">
        <v>0</v>
      </c>
      <c r="U26">
        <v>41.379195252106328</v>
      </c>
      <c r="V26">
        <v>7.9616239261703399</v>
      </c>
      <c r="W26">
        <v>18.910946597337286</v>
      </c>
      <c r="X26">
        <v>43.154158278051213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2.279722093091213</v>
      </c>
      <c r="AF26">
        <v>6.2008516741807558</v>
      </c>
      <c r="AG26">
        <v>30.567179426528909</v>
      </c>
      <c r="AH26">
        <v>0</v>
      </c>
      <c r="AI26">
        <v>0</v>
      </c>
      <c r="AJ26">
        <v>0</v>
      </c>
      <c r="AK26">
        <v>23.679406572949276</v>
      </c>
      <c r="AL26">
        <v>1.9055874174756091</v>
      </c>
      <c r="AM26">
        <v>0</v>
      </c>
      <c r="AN26">
        <v>0</v>
      </c>
      <c r="AO26">
        <v>0</v>
      </c>
      <c r="AP26">
        <v>2.4734399173450221</v>
      </c>
      <c r="AQ26">
        <v>0</v>
      </c>
      <c r="AR26">
        <v>3.3913037470256726</v>
      </c>
      <c r="AS26">
        <v>3.2467523105823419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36.541203057269335</v>
      </c>
      <c r="BB26">
        <f t="shared" si="0"/>
        <v>837.65025764295456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510.7745261191464</v>
      </c>
      <c r="L27">
        <v>2.9951808055214064</v>
      </c>
      <c r="M27">
        <v>62.722903715224433</v>
      </c>
      <c r="N27">
        <v>51.200254048761366</v>
      </c>
      <c r="O27">
        <v>72.246333250633072</v>
      </c>
      <c r="P27">
        <v>23.929464767041733</v>
      </c>
      <c r="Q27">
        <v>8.702172819848208</v>
      </c>
      <c r="R27">
        <v>18.317349481153258</v>
      </c>
      <c r="S27">
        <v>11.429049315541247</v>
      </c>
      <c r="T27">
        <v>0</v>
      </c>
      <c r="U27">
        <v>41.379195252106328</v>
      </c>
      <c r="V27">
        <v>7.9616239261703399</v>
      </c>
      <c r="W27">
        <v>18.910946597337286</v>
      </c>
      <c r="X27">
        <v>43.154158278051213</v>
      </c>
      <c r="Y27">
        <v>0</v>
      </c>
      <c r="Z27">
        <v>0.4827166437069505</v>
      </c>
      <c r="AA27">
        <v>0</v>
      </c>
      <c r="AB27">
        <v>0</v>
      </c>
      <c r="AC27">
        <v>0</v>
      </c>
      <c r="AD27">
        <v>0</v>
      </c>
      <c r="AE27">
        <v>7.2951113249843456</v>
      </c>
      <c r="AF27">
        <v>6.2008516741807558</v>
      </c>
      <c r="AG27">
        <v>30.567179426528909</v>
      </c>
      <c r="AH27">
        <v>8.8169943410561462</v>
      </c>
      <c r="AI27">
        <v>0</v>
      </c>
      <c r="AJ27">
        <v>0</v>
      </c>
      <c r="AK27">
        <v>23.679406572949276</v>
      </c>
      <c r="AL27">
        <v>1.9055874174756091</v>
      </c>
      <c r="AM27">
        <v>0</v>
      </c>
      <c r="AN27">
        <v>0</v>
      </c>
      <c r="AO27">
        <v>0</v>
      </c>
      <c r="AP27">
        <v>0.50593071509079524</v>
      </c>
      <c r="AQ27">
        <v>10.632427581715715</v>
      </c>
      <c r="AR27">
        <v>12.11179942391985</v>
      </c>
      <c r="AS27">
        <v>3.2467523105823419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40.92921888080474</v>
      </c>
      <c r="BB27">
        <f t="shared" si="0"/>
        <v>938.23869692792209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510.7745261191464</v>
      </c>
      <c r="L28">
        <v>2.9951808055214064</v>
      </c>
      <c r="M28">
        <v>62.722903715224433</v>
      </c>
      <c r="N28">
        <v>51.200254048761366</v>
      </c>
      <c r="O28">
        <v>72.246333250633072</v>
      </c>
      <c r="P28">
        <v>23.929464767041733</v>
      </c>
      <c r="Q28">
        <v>9.4629296006485131</v>
      </c>
      <c r="R28">
        <v>18.317349481153258</v>
      </c>
      <c r="S28">
        <v>11.429049315541247</v>
      </c>
      <c r="T28">
        <v>0</v>
      </c>
      <c r="U28">
        <v>41.379195252106328</v>
      </c>
      <c r="V28">
        <v>7.9616239261703399</v>
      </c>
      <c r="W28">
        <v>18.910946597337286</v>
      </c>
      <c r="X28">
        <v>43.154158278051213</v>
      </c>
      <c r="Y28">
        <v>0</v>
      </c>
      <c r="Z28">
        <v>2.8760257082028802</v>
      </c>
      <c r="AA28">
        <v>0</v>
      </c>
      <c r="AB28">
        <v>0</v>
      </c>
      <c r="AC28">
        <v>0</v>
      </c>
      <c r="AD28">
        <v>0</v>
      </c>
      <c r="AE28">
        <v>7.2951113249843456</v>
      </c>
      <c r="AF28">
        <v>6.2008516741807558</v>
      </c>
      <c r="AG28">
        <v>30.567179426528909</v>
      </c>
      <c r="AH28">
        <v>16.794274764349822</v>
      </c>
      <c r="AI28">
        <v>0</v>
      </c>
      <c r="AJ28">
        <v>0</v>
      </c>
      <c r="AK28">
        <v>23.679406572949276</v>
      </c>
      <c r="AL28">
        <v>1.9055874174756091</v>
      </c>
      <c r="AM28">
        <v>0</v>
      </c>
      <c r="AN28">
        <v>0</v>
      </c>
      <c r="AO28">
        <v>0</v>
      </c>
      <c r="AP28">
        <v>0.50593071509079524</v>
      </c>
      <c r="AQ28">
        <v>21.264855163431431</v>
      </c>
      <c r="AR28">
        <v>12.11179942391985</v>
      </c>
      <c r="AS28">
        <v>3.2467523105823419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41.838944627747523</v>
      </c>
      <c r="BB28">
        <f t="shared" si="0"/>
        <v>959.09274503128506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510.7745261191464</v>
      </c>
      <c r="L29">
        <v>2.9951808055214064</v>
      </c>
      <c r="M29">
        <v>62.722903715224433</v>
      </c>
      <c r="N29">
        <v>51.200254048761366</v>
      </c>
      <c r="O29">
        <v>72.246333250633072</v>
      </c>
      <c r="P29">
        <v>23.929464767041733</v>
      </c>
      <c r="Q29">
        <v>9.4629296006485131</v>
      </c>
      <c r="R29">
        <v>18.317349481153258</v>
      </c>
      <c r="S29">
        <v>11.429049315541247</v>
      </c>
      <c r="T29">
        <v>0</v>
      </c>
      <c r="U29">
        <v>41.379195252106328</v>
      </c>
      <c r="V29">
        <v>7.9616239261703399</v>
      </c>
      <c r="W29">
        <v>19.284296185099915</v>
      </c>
      <c r="X29">
        <v>43.154158278051213</v>
      </c>
      <c r="Y29">
        <v>0</v>
      </c>
      <c r="Z29">
        <v>3.1376581840951787</v>
      </c>
      <c r="AA29">
        <v>0</v>
      </c>
      <c r="AB29">
        <v>1.4814930697140472</v>
      </c>
      <c r="AC29">
        <v>4.2991820977875177</v>
      </c>
      <c r="AD29">
        <v>3.8717995126278448</v>
      </c>
      <c r="AE29">
        <v>14.590222649968691</v>
      </c>
      <c r="AF29">
        <v>6.2008516741807558</v>
      </c>
      <c r="AG29">
        <v>30.567179426528909</v>
      </c>
      <c r="AH29">
        <v>29.389980837612189</v>
      </c>
      <c r="AI29">
        <v>0</v>
      </c>
      <c r="AJ29">
        <v>0</v>
      </c>
      <c r="AK29">
        <v>23.679406572949276</v>
      </c>
      <c r="AL29">
        <v>1.9055874174756091</v>
      </c>
      <c r="AM29">
        <v>0</v>
      </c>
      <c r="AN29">
        <v>0</v>
      </c>
      <c r="AO29">
        <v>0</v>
      </c>
      <c r="AP29">
        <v>0.50593071509079524</v>
      </c>
      <c r="AQ29">
        <v>21.885080386140686</v>
      </c>
      <c r="AR29">
        <v>2.9068320450845331</v>
      </c>
      <c r="AS29">
        <v>3.2467523105823419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42.741554264758349</v>
      </c>
      <c r="BB29">
        <f t="shared" si="0"/>
        <v>979.78366738017917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510.7745261191464</v>
      </c>
      <c r="L30">
        <v>2.9951808055214064</v>
      </c>
      <c r="M30">
        <v>62.722903715224433</v>
      </c>
      <c r="N30">
        <v>51.200254048761366</v>
      </c>
      <c r="O30">
        <v>72.246333250633072</v>
      </c>
      <c r="P30">
        <v>23.929464767041733</v>
      </c>
      <c r="Q30">
        <v>9.4629296006485131</v>
      </c>
      <c r="R30">
        <v>18.317349481153258</v>
      </c>
      <c r="S30">
        <v>11.429049315541247</v>
      </c>
      <c r="T30">
        <v>0</v>
      </c>
      <c r="U30">
        <v>41.379195252106328</v>
      </c>
      <c r="V30">
        <v>7.9616239261703399</v>
      </c>
      <c r="W30">
        <v>19.312892139285378</v>
      </c>
      <c r="X30">
        <v>43.154158278051213</v>
      </c>
      <c r="Y30">
        <v>0</v>
      </c>
      <c r="Z30">
        <v>5.7520514164057603</v>
      </c>
      <c r="AA30">
        <v>1.6640560125234816</v>
      </c>
      <c r="AB30">
        <v>5.8074529403047368</v>
      </c>
      <c r="AC30">
        <v>8.606849466708411</v>
      </c>
      <c r="AD30">
        <v>8.0955810436234596</v>
      </c>
      <c r="AE30">
        <v>21.953725575036529</v>
      </c>
      <c r="AF30">
        <v>12.401702640054271</v>
      </c>
      <c r="AG30">
        <v>30.567179426528909</v>
      </c>
      <c r="AH30">
        <v>37.787118219787104</v>
      </c>
      <c r="AI30">
        <v>1.6965311742851175</v>
      </c>
      <c r="AJ30">
        <v>0</v>
      </c>
      <c r="AK30">
        <v>23.679406572949276</v>
      </c>
      <c r="AL30">
        <v>1.9055874174756091</v>
      </c>
      <c r="AM30">
        <v>2.3181807781256523</v>
      </c>
      <c r="AN30">
        <v>0</v>
      </c>
      <c r="AO30">
        <v>0</v>
      </c>
      <c r="AP30">
        <v>0.50593071509079524</v>
      </c>
      <c r="AQ30">
        <v>31.897282745147155</v>
      </c>
      <c r="AR30">
        <v>1.4534160225422665</v>
      </c>
      <c r="AS30">
        <v>3.2467523105823419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44.902591004375793</v>
      </c>
      <c r="BB30">
        <f t="shared" si="0"/>
        <v>1029.3220741720797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510.7745261191464</v>
      </c>
      <c r="L31">
        <v>2.9952116831207043</v>
      </c>
      <c r="M31">
        <v>62.722903715224433</v>
      </c>
      <c r="N31">
        <v>51.200254048761366</v>
      </c>
      <c r="O31">
        <v>72.246333250633072</v>
      </c>
      <c r="P31">
        <v>23.929464767041733</v>
      </c>
      <c r="Q31">
        <v>9.4629296006485131</v>
      </c>
      <c r="R31">
        <v>18.317349481153258</v>
      </c>
      <c r="S31">
        <v>11.429049315541247</v>
      </c>
      <c r="T31">
        <v>0</v>
      </c>
      <c r="U31">
        <v>41.379195252106328</v>
      </c>
      <c r="V31">
        <v>7.9616239261703399</v>
      </c>
      <c r="W31">
        <v>19.445929782867751</v>
      </c>
      <c r="X31">
        <v>43.154158278051213</v>
      </c>
      <c r="Y31">
        <v>0</v>
      </c>
      <c r="Z31">
        <v>5.7520514164057603</v>
      </c>
      <c r="AA31">
        <v>7.8182894051346272</v>
      </c>
      <c r="AB31">
        <v>11.709721262262573</v>
      </c>
      <c r="AC31">
        <v>8.606849466708411</v>
      </c>
      <c r="AD31">
        <v>12.143371565435192</v>
      </c>
      <c r="AE31">
        <v>21.960564466290965</v>
      </c>
      <c r="AF31">
        <v>20.876200022542267</v>
      </c>
      <c r="AG31">
        <v>30.567179426528909</v>
      </c>
      <c r="AH31">
        <v>51.852323200271336</v>
      </c>
      <c r="AI31">
        <v>7.3516347900229588</v>
      </c>
      <c r="AJ31">
        <v>0</v>
      </c>
      <c r="AK31">
        <v>23.679406572949276</v>
      </c>
      <c r="AL31">
        <v>1.9055874174756091</v>
      </c>
      <c r="AM31">
        <v>4.6718437916927575</v>
      </c>
      <c r="AN31">
        <v>0</v>
      </c>
      <c r="AO31">
        <v>0</v>
      </c>
      <c r="AP31">
        <v>0.50593071509079524</v>
      </c>
      <c r="AQ31">
        <v>43.77016007117512</v>
      </c>
      <c r="AR31">
        <v>1.4534160225422665</v>
      </c>
      <c r="AS31">
        <v>2.9515926762680027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47.342473153087134</v>
      </c>
      <c r="BB31">
        <f t="shared" si="0"/>
        <v>1085.2525783561757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510.7745261191464</v>
      </c>
      <c r="L32">
        <v>2.9952116831207043</v>
      </c>
      <c r="M32">
        <v>62.722903715224433</v>
      </c>
      <c r="N32">
        <v>51.200254048761366</v>
      </c>
      <c r="O32">
        <v>72.246333250633072</v>
      </c>
      <c r="P32">
        <v>23.929464767041733</v>
      </c>
      <c r="Q32">
        <v>9.4629296006485131</v>
      </c>
      <c r="R32">
        <v>18.317349481153258</v>
      </c>
      <c r="S32">
        <v>11.429049315541247</v>
      </c>
      <c r="T32">
        <v>0</v>
      </c>
      <c r="U32">
        <v>41.379195252106328</v>
      </c>
      <c r="V32">
        <v>7.9616239261703399</v>
      </c>
      <c r="W32">
        <v>19.448825787770836</v>
      </c>
      <c r="X32">
        <v>43.154158278051213</v>
      </c>
      <c r="Y32">
        <v>0</v>
      </c>
      <c r="Z32">
        <v>5.7520514164057603</v>
      </c>
      <c r="AA32">
        <v>12.33065458985598</v>
      </c>
      <c r="AB32">
        <v>11.709721262262573</v>
      </c>
      <c r="AC32">
        <v>12.897546293362552</v>
      </c>
      <c r="AD32">
        <v>12.143371565435192</v>
      </c>
      <c r="AE32">
        <v>21.960564466290965</v>
      </c>
      <c r="AF32">
        <v>20.876200022542267</v>
      </c>
      <c r="AG32">
        <v>30.567179426528909</v>
      </c>
      <c r="AH32">
        <v>51.852323200271336</v>
      </c>
      <c r="AI32">
        <v>7.3516347900229588</v>
      </c>
      <c r="AJ32">
        <v>0</v>
      </c>
      <c r="AK32">
        <v>23.679406572949276</v>
      </c>
      <c r="AL32">
        <v>1.9055874174756091</v>
      </c>
      <c r="AM32">
        <v>7.0255072531830516</v>
      </c>
      <c r="AN32">
        <v>0</v>
      </c>
      <c r="AO32">
        <v>0</v>
      </c>
      <c r="AP32">
        <v>0.50593071509079524</v>
      </c>
      <c r="AQ32">
        <v>43.77016007117512</v>
      </c>
      <c r="AR32">
        <v>1.4534160225422665</v>
      </c>
      <c r="AS32">
        <v>2.9515926762680027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47.808945330857881</v>
      </c>
      <c r="BB32">
        <f t="shared" si="0"/>
        <v>1095.9457276561741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510.7745261191464</v>
      </c>
      <c r="L33">
        <v>2.9952116831207043</v>
      </c>
      <c r="M33">
        <v>62.722903715224433</v>
      </c>
      <c r="N33">
        <v>51.200254048761366</v>
      </c>
      <c r="O33">
        <v>72.246333250633072</v>
      </c>
      <c r="P33">
        <v>23.929464767041733</v>
      </c>
      <c r="Q33">
        <v>9.4629296006485131</v>
      </c>
      <c r="R33">
        <v>18.317349481153258</v>
      </c>
      <c r="S33">
        <v>11.429049315541247</v>
      </c>
      <c r="T33">
        <v>0</v>
      </c>
      <c r="U33">
        <v>41.379195252106328</v>
      </c>
      <c r="V33">
        <v>7.9616239261703399</v>
      </c>
      <c r="W33">
        <v>19.448825787770836</v>
      </c>
      <c r="X33">
        <v>43.154158278051213</v>
      </c>
      <c r="Y33">
        <v>0</v>
      </c>
      <c r="Z33">
        <v>5.7520514164057603</v>
      </c>
      <c r="AA33">
        <v>12.33065458985598</v>
      </c>
      <c r="AB33">
        <v>11.709721262262573</v>
      </c>
      <c r="AC33">
        <v>12.897546293362552</v>
      </c>
      <c r="AD33">
        <v>12.143371565435192</v>
      </c>
      <c r="AE33">
        <v>21.960564466290965</v>
      </c>
      <c r="AF33">
        <v>20.876200022542267</v>
      </c>
      <c r="AG33">
        <v>30.567179426528909</v>
      </c>
      <c r="AH33">
        <v>51.852323200271336</v>
      </c>
      <c r="AI33">
        <v>7.3516347900229588</v>
      </c>
      <c r="AJ33">
        <v>0</v>
      </c>
      <c r="AK33">
        <v>23.679406572949276</v>
      </c>
      <c r="AL33">
        <v>9.5279386445504688</v>
      </c>
      <c r="AM33">
        <v>7.0255072531830516</v>
      </c>
      <c r="AN33">
        <v>0</v>
      </c>
      <c r="AO33">
        <v>0</v>
      </c>
      <c r="AP33">
        <v>0.50593071509079524</v>
      </c>
      <c r="AQ33">
        <v>43.77016007117512</v>
      </c>
      <c r="AR33">
        <v>1.4534160225422665</v>
      </c>
      <c r="AS33">
        <v>2.9515926762680027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48.127559612149611</v>
      </c>
      <c r="BB33">
        <f t="shared" si="0"/>
        <v>1103.2494646019572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510.7745261191464</v>
      </c>
      <c r="L34">
        <v>2.9952116831207043</v>
      </c>
      <c r="M34">
        <v>62.722903715224433</v>
      </c>
      <c r="N34">
        <v>51.200254048761366</v>
      </c>
      <c r="O34">
        <v>72.246333250633072</v>
      </c>
      <c r="P34">
        <v>23.929464767041733</v>
      </c>
      <c r="Q34">
        <v>9.4629296006485131</v>
      </c>
      <c r="R34">
        <v>18.317349481153258</v>
      </c>
      <c r="S34">
        <v>11.429049315541247</v>
      </c>
      <c r="T34">
        <v>0</v>
      </c>
      <c r="U34">
        <v>41.379195252106328</v>
      </c>
      <c r="V34">
        <v>7.9616239261703399</v>
      </c>
      <c r="W34">
        <v>19.448825787770836</v>
      </c>
      <c r="X34">
        <v>43.154158278051213</v>
      </c>
      <c r="Y34">
        <v>0</v>
      </c>
      <c r="Z34">
        <v>5.7520514164057603</v>
      </c>
      <c r="AA34">
        <v>12.33065458985598</v>
      </c>
      <c r="AB34">
        <v>11.709721262262573</v>
      </c>
      <c r="AC34">
        <v>12.897546293362552</v>
      </c>
      <c r="AD34">
        <v>12.143371565435192</v>
      </c>
      <c r="AE34">
        <v>21.960564466290965</v>
      </c>
      <c r="AF34">
        <v>20.876200022542267</v>
      </c>
      <c r="AG34">
        <v>30.567179426528909</v>
      </c>
      <c r="AH34">
        <v>51.852323200271336</v>
      </c>
      <c r="AI34">
        <v>7.3516347900229588</v>
      </c>
      <c r="AJ34">
        <v>0</v>
      </c>
      <c r="AK34">
        <v>23.679406572949276</v>
      </c>
      <c r="AL34">
        <v>39.844106563565283</v>
      </c>
      <c r="AM34">
        <v>7.0255072531830516</v>
      </c>
      <c r="AN34">
        <v>0</v>
      </c>
      <c r="AO34">
        <v>0</v>
      </c>
      <c r="AP34">
        <v>0.67457443957420171</v>
      </c>
      <c r="AQ34">
        <v>43.77016007117512</v>
      </c>
      <c r="AR34">
        <v>1.4534160225422665</v>
      </c>
      <c r="AS34">
        <v>2.9515926762680027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49.401824738847836</v>
      </c>
      <c r="BB34">
        <f t="shared" si="0"/>
        <v>1132.4600111187572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510.7745261191464</v>
      </c>
      <c r="L35">
        <v>2.9952116831207043</v>
      </c>
      <c r="M35">
        <v>62.722903715224433</v>
      </c>
      <c r="N35">
        <v>51.200254048761366</v>
      </c>
      <c r="O35">
        <v>72.246333250633072</v>
      </c>
      <c r="P35">
        <v>23.929464767041733</v>
      </c>
      <c r="Q35">
        <v>9.4629296006485131</v>
      </c>
      <c r="R35">
        <v>18.317349481153258</v>
      </c>
      <c r="S35">
        <v>11.429049315541247</v>
      </c>
      <c r="T35">
        <v>0</v>
      </c>
      <c r="U35">
        <v>41.379195252106328</v>
      </c>
      <c r="V35">
        <v>7.9616239261703399</v>
      </c>
      <c r="W35">
        <v>19.448825787770836</v>
      </c>
      <c r="X35">
        <v>43.154158278051213</v>
      </c>
      <c r="Y35">
        <v>0</v>
      </c>
      <c r="Z35">
        <v>5.7520514164057603</v>
      </c>
      <c r="AA35">
        <v>12.33065458985598</v>
      </c>
      <c r="AB35">
        <v>11.709721262262573</v>
      </c>
      <c r="AC35">
        <v>8.606849466708411</v>
      </c>
      <c r="AD35">
        <v>12.143371565435192</v>
      </c>
      <c r="AE35">
        <v>21.960564466290965</v>
      </c>
      <c r="AF35">
        <v>20.876200022542267</v>
      </c>
      <c r="AG35">
        <v>30.567179426528909</v>
      </c>
      <c r="AH35">
        <v>51.852323200271336</v>
      </c>
      <c r="AI35">
        <v>7.3516347900229588</v>
      </c>
      <c r="AJ35">
        <v>0</v>
      </c>
      <c r="AK35">
        <v>23.679406572949276</v>
      </c>
      <c r="AL35">
        <v>39.844106563565283</v>
      </c>
      <c r="AM35">
        <v>4.6718437916927575</v>
      </c>
      <c r="AN35">
        <v>0</v>
      </c>
      <c r="AO35">
        <v>0</v>
      </c>
      <c r="AP35">
        <v>0.50593071509079524</v>
      </c>
      <c r="AQ35">
        <v>43.77016007117512</v>
      </c>
      <c r="AR35">
        <v>1.4534160225422665</v>
      </c>
      <c r="AS35">
        <v>2.3612743243581713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49.092365864010148</v>
      </c>
      <c r="BB35">
        <f t="shared" si="0"/>
        <v>1125.366147629057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510.7745261191464</v>
      </c>
      <c r="L36">
        <v>3.9970776362515883</v>
      </c>
      <c r="M36">
        <v>62.722903715224433</v>
      </c>
      <c r="N36">
        <v>51.200254048761366</v>
      </c>
      <c r="O36">
        <v>72.246333250633072</v>
      </c>
      <c r="P36">
        <v>23.929464767041733</v>
      </c>
      <c r="Q36">
        <v>9.4629296006485131</v>
      </c>
      <c r="R36">
        <v>18.317349481153258</v>
      </c>
      <c r="S36">
        <v>11.429049315541247</v>
      </c>
      <c r="T36">
        <v>0</v>
      </c>
      <c r="U36">
        <v>41.379195252106328</v>
      </c>
      <c r="V36">
        <v>7.9616239261703399</v>
      </c>
      <c r="W36">
        <v>19.448825787770836</v>
      </c>
      <c r="X36">
        <v>43.154158278051213</v>
      </c>
      <c r="Y36">
        <v>0</v>
      </c>
      <c r="Z36">
        <v>5.7520514164057603</v>
      </c>
      <c r="AA36">
        <v>7.8002621289918599</v>
      </c>
      <c r="AB36">
        <v>11.709721262262573</v>
      </c>
      <c r="AC36">
        <v>8.606849466708411</v>
      </c>
      <c r="AD36">
        <v>12.143371565435192</v>
      </c>
      <c r="AE36">
        <v>21.960564466290965</v>
      </c>
      <c r="AF36">
        <v>20.876200022542267</v>
      </c>
      <c r="AG36">
        <v>30.567179426528909</v>
      </c>
      <c r="AH36">
        <v>51.852323200271336</v>
      </c>
      <c r="AI36">
        <v>7.3516347900229588</v>
      </c>
      <c r="AJ36">
        <v>0</v>
      </c>
      <c r="AK36">
        <v>23.679406572949276</v>
      </c>
      <c r="AL36">
        <v>39.844106563565283</v>
      </c>
      <c r="AM36">
        <v>2.3418356017532878</v>
      </c>
      <c r="AN36">
        <v>0</v>
      </c>
      <c r="AO36">
        <v>0</v>
      </c>
      <c r="AP36">
        <v>0.50593071509079524</v>
      </c>
      <c r="AQ36">
        <v>43.77016007117512</v>
      </c>
      <c r="AR36">
        <v>1.4534160225422665</v>
      </c>
      <c r="AS36">
        <v>2.3612743243581713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48.847479113647438</v>
      </c>
      <c r="BB36">
        <f t="shared" si="0"/>
        <v>1119.7524996817472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510.7745261191464</v>
      </c>
      <c r="L37">
        <v>8.9958475290834077</v>
      </c>
      <c r="M37">
        <v>62.722903715224433</v>
      </c>
      <c r="N37">
        <v>51.200254048761366</v>
      </c>
      <c r="O37">
        <v>72.246333250633072</v>
      </c>
      <c r="P37">
        <v>23.929464767041733</v>
      </c>
      <c r="Q37">
        <v>9.4629296006485131</v>
      </c>
      <c r="R37">
        <v>18.317349481153258</v>
      </c>
      <c r="S37">
        <v>11.429049315541247</v>
      </c>
      <c r="T37">
        <v>0</v>
      </c>
      <c r="U37">
        <v>41.379195252106328</v>
      </c>
      <c r="V37">
        <v>7.9616239261703399</v>
      </c>
      <c r="W37">
        <v>19.448825787770836</v>
      </c>
      <c r="X37">
        <v>43.154158278051213</v>
      </c>
      <c r="Y37">
        <v>0</v>
      </c>
      <c r="Z37">
        <v>3.1376581840951787</v>
      </c>
      <c r="AA37">
        <v>1.6640560125234816</v>
      </c>
      <c r="AB37">
        <v>11.674165549885201</v>
      </c>
      <c r="AC37">
        <v>8.606849466708411</v>
      </c>
      <c r="AD37">
        <v>8.0955810436234596</v>
      </c>
      <c r="AE37">
        <v>14.590222649968691</v>
      </c>
      <c r="AF37">
        <v>12.401702640054271</v>
      </c>
      <c r="AG37">
        <v>30.567179426528909</v>
      </c>
      <c r="AH37">
        <v>37.787118219787104</v>
      </c>
      <c r="AI37">
        <v>2.2620412671676053</v>
      </c>
      <c r="AJ37">
        <v>0</v>
      </c>
      <c r="AK37">
        <v>23.679406572949276</v>
      </c>
      <c r="AL37">
        <v>39.844106563565283</v>
      </c>
      <c r="AM37">
        <v>0</v>
      </c>
      <c r="AN37">
        <v>0</v>
      </c>
      <c r="AO37">
        <v>0</v>
      </c>
      <c r="AP37">
        <v>0.50593071509079524</v>
      </c>
      <c r="AQ37">
        <v>43.77016007117512</v>
      </c>
      <c r="AR37">
        <v>1.4534160225422665</v>
      </c>
      <c r="AS37">
        <v>2.3612743243581713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46.959095185696604</v>
      </c>
      <c r="BB37">
        <f t="shared" si="0"/>
        <v>1076.4642346156586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510.7745261191464</v>
      </c>
      <c r="L38">
        <v>8.9958475290834077</v>
      </c>
      <c r="M38">
        <v>62.722903715224433</v>
      </c>
      <c r="N38">
        <v>51.200254048761366</v>
      </c>
      <c r="O38">
        <v>72.246333250633072</v>
      </c>
      <c r="P38">
        <v>23.929464767041733</v>
      </c>
      <c r="Q38">
        <v>9.4629296006485131</v>
      </c>
      <c r="R38">
        <v>18.317349481153258</v>
      </c>
      <c r="S38">
        <v>11.429049315541247</v>
      </c>
      <c r="T38">
        <v>0</v>
      </c>
      <c r="U38">
        <v>41.379195252106328</v>
      </c>
      <c r="V38">
        <v>7.9616239261703399</v>
      </c>
      <c r="W38">
        <v>19.448825787770836</v>
      </c>
      <c r="X38">
        <v>43.154158278051213</v>
      </c>
      <c r="Y38">
        <v>0</v>
      </c>
      <c r="Z38">
        <v>0.4827166437069505</v>
      </c>
      <c r="AA38">
        <v>0</v>
      </c>
      <c r="AB38">
        <v>11.674165549885201</v>
      </c>
      <c r="AC38">
        <v>8.606849466708411</v>
      </c>
      <c r="AD38">
        <v>4.0477905218117298</v>
      </c>
      <c r="AE38">
        <v>14.590222649968691</v>
      </c>
      <c r="AF38">
        <v>12.401702640054271</v>
      </c>
      <c r="AG38">
        <v>30.567179426528909</v>
      </c>
      <c r="AH38">
        <v>25.191412146524733</v>
      </c>
      <c r="AI38">
        <v>0</v>
      </c>
      <c r="AJ38">
        <v>0</v>
      </c>
      <c r="AK38">
        <v>23.679406572949276</v>
      </c>
      <c r="AL38">
        <v>9.5279386445504688</v>
      </c>
      <c r="AM38">
        <v>0</v>
      </c>
      <c r="AN38">
        <v>0</v>
      </c>
      <c r="AO38">
        <v>0</v>
      </c>
      <c r="AP38">
        <v>0.50593071509079524</v>
      </c>
      <c r="AQ38">
        <v>43.77016007117512</v>
      </c>
      <c r="AR38">
        <v>1.4534160225422665</v>
      </c>
      <c r="AS38">
        <v>2.3612743243581713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44.721093786328382</v>
      </c>
      <c r="BB38">
        <f t="shared" si="0"/>
        <v>1025.1615326808587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510.7745261191464</v>
      </c>
      <c r="L39">
        <v>2.9952116831207043</v>
      </c>
      <c r="M39">
        <v>62.722903715224433</v>
      </c>
      <c r="N39">
        <v>51.200254048761366</v>
      </c>
      <c r="O39">
        <v>72.246333250633072</v>
      </c>
      <c r="P39">
        <v>23.929464767041733</v>
      </c>
      <c r="Q39">
        <v>9.4629296006485131</v>
      </c>
      <c r="R39">
        <v>18.317349481153258</v>
      </c>
      <c r="S39">
        <v>11.429049315541247</v>
      </c>
      <c r="T39">
        <v>0</v>
      </c>
      <c r="U39">
        <v>41.379195252106328</v>
      </c>
      <c r="V39">
        <v>7.9616239261703399</v>
      </c>
      <c r="W39">
        <v>19.448825787770836</v>
      </c>
      <c r="X39">
        <v>43.154158278051213</v>
      </c>
      <c r="Y39">
        <v>0</v>
      </c>
      <c r="Z39">
        <v>0</v>
      </c>
      <c r="AA39">
        <v>0</v>
      </c>
      <c r="AB39">
        <v>11.674165549885201</v>
      </c>
      <c r="AC39">
        <v>8.606849466708411</v>
      </c>
      <c r="AD39">
        <v>4.0477905218117298</v>
      </c>
      <c r="AE39">
        <v>7.2951113249843456</v>
      </c>
      <c r="AF39">
        <v>12.401702640054271</v>
      </c>
      <c r="AG39">
        <v>30.567179426528909</v>
      </c>
      <c r="AH39">
        <v>16.794274764349822</v>
      </c>
      <c r="AI39">
        <v>0</v>
      </c>
      <c r="AJ39">
        <v>0</v>
      </c>
      <c r="AK39">
        <v>23.679406572949276</v>
      </c>
      <c r="AL39">
        <v>1.9055874174756091</v>
      </c>
      <c r="AM39">
        <v>0</v>
      </c>
      <c r="AN39">
        <v>0</v>
      </c>
      <c r="AO39">
        <v>0</v>
      </c>
      <c r="AP39">
        <v>0.50593071509079524</v>
      </c>
      <c r="AQ39">
        <v>43.77016007117512</v>
      </c>
      <c r="AR39">
        <v>1.4534160225422665</v>
      </c>
      <c r="AS39">
        <v>2.3612743243581713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43.475539375009205</v>
      </c>
      <c r="BB39">
        <f t="shared" si="0"/>
        <v>996.60913466827401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510.7745261191464</v>
      </c>
      <c r="L40">
        <v>8.9958475290834077</v>
      </c>
      <c r="M40">
        <v>62.722903715224433</v>
      </c>
      <c r="N40">
        <v>51.200254048761366</v>
      </c>
      <c r="O40">
        <v>72.246333250633072</v>
      </c>
      <c r="P40">
        <v>23.929464767041733</v>
      </c>
      <c r="Q40">
        <v>9.4629296006485131</v>
      </c>
      <c r="R40">
        <v>18.317349481153258</v>
      </c>
      <c r="S40">
        <v>11.429049315541247</v>
      </c>
      <c r="T40">
        <v>0</v>
      </c>
      <c r="U40">
        <v>41.379195252106328</v>
      </c>
      <c r="V40">
        <v>7.9616239261703399</v>
      </c>
      <c r="W40">
        <v>19.448825787770836</v>
      </c>
      <c r="X40">
        <v>43.154158278051213</v>
      </c>
      <c r="Y40">
        <v>0</v>
      </c>
      <c r="Z40">
        <v>0</v>
      </c>
      <c r="AA40">
        <v>0</v>
      </c>
      <c r="AB40">
        <v>11.674165549885201</v>
      </c>
      <c r="AC40">
        <v>4.2991820977875177</v>
      </c>
      <c r="AD40">
        <v>4.0477905218117298</v>
      </c>
      <c r="AE40">
        <v>7.2951113249843456</v>
      </c>
      <c r="AF40">
        <v>12.401702640054271</v>
      </c>
      <c r="AG40">
        <v>30.567179426528909</v>
      </c>
      <c r="AH40">
        <v>9.2368512999373813</v>
      </c>
      <c r="AI40">
        <v>0</v>
      </c>
      <c r="AJ40">
        <v>0</v>
      </c>
      <c r="AK40">
        <v>23.679406572949276</v>
      </c>
      <c r="AL40">
        <v>1.9055874174756091</v>
      </c>
      <c r="AM40">
        <v>0</v>
      </c>
      <c r="AN40">
        <v>0</v>
      </c>
      <c r="AO40">
        <v>0</v>
      </c>
      <c r="AP40">
        <v>0.50593071509079524</v>
      </c>
      <c r="AQ40">
        <v>43.77016007117512</v>
      </c>
      <c r="AR40">
        <v>3.3913037470256726</v>
      </c>
      <c r="AS40">
        <v>2.3612743243581713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43.311408863420525</v>
      </c>
      <c r="BB40">
        <f t="shared" si="0"/>
        <v>992.84669791697536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510.7745261191464</v>
      </c>
      <c r="L41">
        <v>8.9958475290834077</v>
      </c>
      <c r="M41">
        <v>62.722903715224433</v>
      </c>
      <c r="N41">
        <v>51.200254048761366</v>
      </c>
      <c r="O41">
        <v>72.246333250633072</v>
      </c>
      <c r="P41">
        <v>23.929464767041733</v>
      </c>
      <c r="Q41">
        <v>9.4629296006485131</v>
      </c>
      <c r="R41">
        <v>18.317349481153258</v>
      </c>
      <c r="S41">
        <v>11.429049315541247</v>
      </c>
      <c r="T41">
        <v>0</v>
      </c>
      <c r="U41">
        <v>41.379195252106328</v>
      </c>
      <c r="V41">
        <v>7.9616239261703399</v>
      </c>
      <c r="W41">
        <v>19.448825787770836</v>
      </c>
      <c r="X41">
        <v>43.154158278051213</v>
      </c>
      <c r="Y41">
        <v>0</v>
      </c>
      <c r="Z41">
        <v>0</v>
      </c>
      <c r="AA41">
        <v>0</v>
      </c>
      <c r="AB41">
        <v>5.8074529403047368</v>
      </c>
      <c r="AC41">
        <v>0</v>
      </c>
      <c r="AD41">
        <v>4.0477905218117298</v>
      </c>
      <c r="AE41">
        <v>3.305597438113129</v>
      </c>
      <c r="AF41">
        <v>12.401702640054271</v>
      </c>
      <c r="AG41">
        <v>30.567179426528909</v>
      </c>
      <c r="AH41">
        <v>0</v>
      </c>
      <c r="AI41">
        <v>0</v>
      </c>
      <c r="AJ41">
        <v>0</v>
      </c>
      <c r="AK41">
        <v>23.679406572949276</v>
      </c>
      <c r="AL41">
        <v>1.9055874174756091</v>
      </c>
      <c r="AM41">
        <v>0</v>
      </c>
      <c r="AN41">
        <v>0</v>
      </c>
      <c r="AO41">
        <v>0</v>
      </c>
      <c r="AP41">
        <v>0.50593071509079524</v>
      </c>
      <c r="AQ41">
        <v>43.77016007117512</v>
      </c>
      <c r="AR41">
        <v>12.11179942391985</v>
      </c>
      <c r="AS41">
        <v>2.3612743243581713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42.698129119138102</v>
      </c>
      <c r="BB41">
        <f t="shared" si="0"/>
        <v>978.78821344397568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510.7745261191464</v>
      </c>
      <c r="L42">
        <v>8.9958475290834077</v>
      </c>
      <c r="M42">
        <v>62.722903715224433</v>
      </c>
      <c r="N42">
        <v>51.200254048761366</v>
      </c>
      <c r="O42">
        <v>72.246333250633072</v>
      </c>
      <c r="P42">
        <v>23.929464767041733</v>
      </c>
      <c r="Q42">
        <v>9.4629296006485131</v>
      </c>
      <c r="R42">
        <v>18.317349481153258</v>
      </c>
      <c r="S42">
        <v>11.429049315541247</v>
      </c>
      <c r="T42">
        <v>0</v>
      </c>
      <c r="U42">
        <v>41.379195252106328</v>
      </c>
      <c r="V42">
        <v>7.9616239261703399</v>
      </c>
      <c r="W42">
        <v>19.448825787770836</v>
      </c>
      <c r="X42">
        <v>43.154158278051213</v>
      </c>
      <c r="Y42">
        <v>0</v>
      </c>
      <c r="Z42">
        <v>0</v>
      </c>
      <c r="AA42">
        <v>0</v>
      </c>
      <c r="AB42">
        <v>5.8074529403047368</v>
      </c>
      <c r="AC42">
        <v>0</v>
      </c>
      <c r="AD42">
        <v>4.0477905218117298</v>
      </c>
      <c r="AE42">
        <v>0</v>
      </c>
      <c r="AF42">
        <v>12.401702640054271</v>
      </c>
      <c r="AG42">
        <v>30.567179426528909</v>
      </c>
      <c r="AH42">
        <v>0</v>
      </c>
      <c r="AI42">
        <v>0</v>
      </c>
      <c r="AJ42">
        <v>0</v>
      </c>
      <c r="AK42">
        <v>23.679406572949276</v>
      </c>
      <c r="AL42">
        <v>1.9055874174756091</v>
      </c>
      <c r="AM42">
        <v>0</v>
      </c>
      <c r="AN42">
        <v>0</v>
      </c>
      <c r="AO42">
        <v>0</v>
      </c>
      <c r="AP42">
        <v>0.50593071509079524</v>
      </c>
      <c r="AQ42">
        <v>43.77016007117512</v>
      </c>
      <c r="AR42">
        <v>12.11179942391985</v>
      </c>
      <c r="AS42">
        <v>2.3612743243581713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42.559955146224979</v>
      </c>
      <c r="BB42">
        <f t="shared" si="0"/>
        <v>975.62078997877563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510.7745261191464</v>
      </c>
      <c r="L43">
        <v>8.9958475290834077</v>
      </c>
      <c r="M43">
        <v>62.722903715224433</v>
      </c>
      <c r="N43">
        <v>51.200254048761366</v>
      </c>
      <c r="O43">
        <v>72.246333250633072</v>
      </c>
      <c r="P43">
        <v>23.929464767041733</v>
      </c>
      <c r="Q43">
        <v>9.4629296006485131</v>
      </c>
      <c r="R43">
        <v>18.317349481153258</v>
      </c>
      <c r="S43">
        <v>11.429049315541247</v>
      </c>
      <c r="T43">
        <v>0</v>
      </c>
      <c r="U43">
        <v>41.379195252106328</v>
      </c>
      <c r="V43">
        <v>7.9616239261703399</v>
      </c>
      <c r="W43">
        <v>19.448825787770836</v>
      </c>
      <c r="X43">
        <v>43.154158278051213</v>
      </c>
      <c r="Y43">
        <v>0</v>
      </c>
      <c r="Z43">
        <v>0</v>
      </c>
      <c r="AA43">
        <v>0</v>
      </c>
      <c r="AB43">
        <v>5.8074529403047368</v>
      </c>
      <c r="AC43">
        <v>0</v>
      </c>
      <c r="AD43">
        <v>4.0477905218117298</v>
      </c>
      <c r="AE43">
        <v>0</v>
      </c>
      <c r="AF43">
        <v>6.2008516741807558</v>
      </c>
      <c r="AG43">
        <v>30.567179426528909</v>
      </c>
      <c r="AH43">
        <v>0</v>
      </c>
      <c r="AI43">
        <v>0</v>
      </c>
      <c r="AJ43">
        <v>0</v>
      </c>
      <c r="AK43">
        <v>23.679406572949276</v>
      </c>
      <c r="AL43">
        <v>1.9055874174756091</v>
      </c>
      <c r="AM43">
        <v>0</v>
      </c>
      <c r="AN43">
        <v>0</v>
      </c>
      <c r="AO43">
        <v>0</v>
      </c>
      <c r="AP43">
        <v>0.50593071509079524</v>
      </c>
      <c r="AQ43">
        <v>40.536130155291168</v>
      </c>
      <c r="AR43">
        <v>2.9068320450845331</v>
      </c>
      <c r="AS43">
        <v>2.3612743243581713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41.780809488932192</v>
      </c>
      <c r="BB43">
        <f t="shared" si="0"/>
        <v>957.76008737547568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510.7745261191464</v>
      </c>
      <c r="L44">
        <v>8.9958475290834077</v>
      </c>
      <c r="M44">
        <v>62.722903715224433</v>
      </c>
      <c r="N44">
        <v>51.200254048761366</v>
      </c>
      <c r="O44">
        <v>72.246333250633072</v>
      </c>
      <c r="P44">
        <v>23.929464767041733</v>
      </c>
      <c r="Q44">
        <v>9.4629296006485131</v>
      </c>
      <c r="R44">
        <v>18.317349481153258</v>
      </c>
      <c r="S44">
        <v>11.429049315541247</v>
      </c>
      <c r="T44">
        <v>0</v>
      </c>
      <c r="U44">
        <v>41.379195252106328</v>
      </c>
      <c r="V44">
        <v>7.9616239261703399</v>
      </c>
      <c r="W44">
        <v>19.448825787770836</v>
      </c>
      <c r="X44">
        <v>43.154158278051213</v>
      </c>
      <c r="Y44">
        <v>0</v>
      </c>
      <c r="Z44">
        <v>0</v>
      </c>
      <c r="AA44">
        <v>0</v>
      </c>
      <c r="AB44">
        <v>5.8074529403047368</v>
      </c>
      <c r="AC44">
        <v>0</v>
      </c>
      <c r="AD44">
        <v>4.0477905218117298</v>
      </c>
      <c r="AE44">
        <v>0</v>
      </c>
      <c r="AF44">
        <v>6.2008516741807558</v>
      </c>
      <c r="AG44">
        <v>30.567179426528909</v>
      </c>
      <c r="AH44">
        <v>0</v>
      </c>
      <c r="AI44">
        <v>0</v>
      </c>
      <c r="AJ44">
        <v>0</v>
      </c>
      <c r="AK44">
        <v>23.679406572949276</v>
      </c>
      <c r="AL44">
        <v>1.9055874174756091</v>
      </c>
      <c r="AM44">
        <v>0</v>
      </c>
      <c r="AN44">
        <v>0</v>
      </c>
      <c r="AO44">
        <v>0</v>
      </c>
      <c r="AP44">
        <v>0.50593071509079524</v>
      </c>
      <c r="AQ44">
        <v>32.827619878104777</v>
      </c>
      <c r="AR44">
        <v>1.4534160225422665</v>
      </c>
      <c r="AS44">
        <v>2.3612743243581713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41.397840969603536</v>
      </c>
      <c r="BB44">
        <f t="shared" si="0"/>
        <v>948.98112959507557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510.7745261191464</v>
      </c>
      <c r="L45">
        <v>8.9958475290834077</v>
      </c>
      <c r="M45">
        <v>62.722903715224433</v>
      </c>
      <c r="N45">
        <v>51.200254048761366</v>
      </c>
      <c r="O45">
        <v>72.246333250633072</v>
      </c>
      <c r="P45">
        <v>23.929464767041733</v>
      </c>
      <c r="Q45">
        <v>9.4629296006485131</v>
      </c>
      <c r="R45">
        <v>18.317349481153258</v>
      </c>
      <c r="S45">
        <v>11.429049315541247</v>
      </c>
      <c r="T45">
        <v>0</v>
      </c>
      <c r="U45">
        <v>41.379195252106328</v>
      </c>
      <c r="V45">
        <v>7.9616239261703399</v>
      </c>
      <c r="W45">
        <v>19.703256107139769</v>
      </c>
      <c r="X45">
        <v>43.154158278051213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6.2008516741807558</v>
      </c>
      <c r="AG45">
        <v>30.567179426528909</v>
      </c>
      <c r="AH45">
        <v>0</v>
      </c>
      <c r="AI45">
        <v>0</v>
      </c>
      <c r="AJ45">
        <v>0</v>
      </c>
      <c r="AK45">
        <v>23.679406572949276</v>
      </c>
      <c r="AL45">
        <v>1.9055874174756091</v>
      </c>
      <c r="AM45">
        <v>0</v>
      </c>
      <c r="AN45">
        <v>0</v>
      </c>
      <c r="AO45">
        <v>0</v>
      </c>
      <c r="AP45">
        <v>0.50593071509079524</v>
      </c>
      <c r="AQ45">
        <v>21.885080386140686</v>
      </c>
      <c r="AR45">
        <v>1.4534160225422665</v>
      </c>
      <c r="AS45">
        <v>2.3612743243581713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40.539128829472602</v>
      </c>
      <c r="BB45">
        <f t="shared" si="0"/>
        <v>929.2964891004948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510.7745261191464</v>
      </c>
      <c r="L46">
        <v>2.9952116831207043</v>
      </c>
      <c r="M46">
        <v>62.722903715224433</v>
      </c>
      <c r="N46">
        <v>51.200254048761366</v>
      </c>
      <c r="O46">
        <v>72.246333250633072</v>
      </c>
      <c r="P46">
        <v>23.929464767041733</v>
      </c>
      <c r="Q46">
        <v>9.4629296006485131</v>
      </c>
      <c r="R46">
        <v>18.317349481153258</v>
      </c>
      <c r="S46">
        <v>11.429049315541247</v>
      </c>
      <c r="T46">
        <v>0</v>
      </c>
      <c r="U46">
        <v>41.379195252106328</v>
      </c>
      <c r="V46">
        <v>7.9616239261703399</v>
      </c>
      <c r="W46">
        <v>19.716107060476762</v>
      </c>
      <c r="X46">
        <v>43.154158278051213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6.2008516741807558</v>
      </c>
      <c r="AG46">
        <v>30.567179426528909</v>
      </c>
      <c r="AH46">
        <v>0</v>
      </c>
      <c r="AI46">
        <v>0</v>
      </c>
      <c r="AJ46">
        <v>0</v>
      </c>
      <c r="AK46">
        <v>23.679406572949276</v>
      </c>
      <c r="AL46">
        <v>1.9055874174756091</v>
      </c>
      <c r="AM46">
        <v>0</v>
      </c>
      <c r="AN46">
        <v>0</v>
      </c>
      <c r="AO46">
        <v>0</v>
      </c>
      <c r="AP46">
        <v>0.50593071509079524</v>
      </c>
      <c r="AQ46">
        <v>21.885080386140686</v>
      </c>
      <c r="AR46">
        <v>1.4534160225422665</v>
      </c>
      <c r="AS46">
        <v>2.3612743243581713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40.288839420960855</v>
      </c>
      <c r="BB46">
        <f t="shared" si="0"/>
        <v>923.55899361638092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510.7745261191464</v>
      </c>
      <c r="L47">
        <v>2.9952116831207043</v>
      </c>
      <c r="M47">
        <v>62.722903715224433</v>
      </c>
      <c r="N47">
        <v>51.200254048761366</v>
      </c>
      <c r="O47">
        <v>72.246333250633072</v>
      </c>
      <c r="P47">
        <v>23.929464767041733</v>
      </c>
      <c r="Q47">
        <v>9.4629296006485131</v>
      </c>
      <c r="R47">
        <v>18.317349481153258</v>
      </c>
      <c r="S47">
        <v>11.429049315541247</v>
      </c>
      <c r="T47">
        <v>0</v>
      </c>
      <c r="U47">
        <v>41.379195252106328</v>
      </c>
      <c r="V47">
        <v>7.9616239261703399</v>
      </c>
      <c r="W47">
        <v>19.716107060476762</v>
      </c>
      <c r="X47">
        <v>43.154158278051213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6.2008516741807558</v>
      </c>
      <c r="AG47">
        <v>30.567179426528909</v>
      </c>
      <c r="AH47">
        <v>0</v>
      </c>
      <c r="AI47">
        <v>0</v>
      </c>
      <c r="AJ47">
        <v>0</v>
      </c>
      <c r="AK47">
        <v>23.679406572949276</v>
      </c>
      <c r="AL47">
        <v>1.9055874174756091</v>
      </c>
      <c r="AM47">
        <v>0</v>
      </c>
      <c r="AN47">
        <v>0</v>
      </c>
      <c r="AO47">
        <v>0</v>
      </c>
      <c r="AP47">
        <v>0.50593071509079524</v>
      </c>
      <c r="AQ47">
        <v>10.942540193070343</v>
      </c>
      <c r="AR47">
        <v>1.4534160225422665</v>
      </c>
      <c r="AS47">
        <v>2.3612743243581713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39.831441240890513</v>
      </c>
      <c r="BB47">
        <f t="shared" si="0"/>
        <v>913.07385160338094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510.7745261191464</v>
      </c>
      <c r="L48">
        <v>2.9952116831207043</v>
      </c>
      <c r="M48">
        <v>62.722903715224433</v>
      </c>
      <c r="N48">
        <v>51.200254048761366</v>
      </c>
      <c r="O48">
        <v>72.246333250633072</v>
      </c>
      <c r="P48">
        <v>23.929464767041733</v>
      </c>
      <c r="Q48">
        <v>9.4629296006485131</v>
      </c>
      <c r="R48">
        <v>18.317349481153258</v>
      </c>
      <c r="S48">
        <v>11.429049315541247</v>
      </c>
      <c r="T48">
        <v>0</v>
      </c>
      <c r="U48">
        <v>41.379195252106328</v>
      </c>
      <c r="V48">
        <v>7.9616239261703399</v>
      </c>
      <c r="W48">
        <v>19.716107060476762</v>
      </c>
      <c r="X48">
        <v>43.154158278051213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6.2008516741807558</v>
      </c>
      <c r="AG48">
        <v>30.567179426528909</v>
      </c>
      <c r="AH48">
        <v>0</v>
      </c>
      <c r="AI48">
        <v>0</v>
      </c>
      <c r="AJ48">
        <v>0</v>
      </c>
      <c r="AK48">
        <v>23.679406572949276</v>
      </c>
      <c r="AL48">
        <v>1.9055874174756091</v>
      </c>
      <c r="AM48">
        <v>0</v>
      </c>
      <c r="AN48">
        <v>0</v>
      </c>
      <c r="AO48">
        <v>0</v>
      </c>
      <c r="AP48">
        <v>0.50593071509079524</v>
      </c>
      <c r="AQ48">
        <v>0</v>
      </c>
      <c r="AR48">
        <v>1.4534160225422665</v>
      </c>
      <c r="AS48">
        <v>2.3612743243581713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39.374043060820171</v>
      </c>
      <c r="BB48">
        <f t="shared" si="0"/>
        <v>902.58870959038086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510.7745261191464</v>
      </c>
      <c r="L49">
        <v>9.4341586151228753</v>
      </c>
      <c r="M49">
        <v>62.722903715224433</v>
      </c>
      <c r="N49">
        <v>51.200254048761366</v>
      </c>
      <c r="O49">
        <v>72.246333250633072</v>
      </c>
      <c r="P49">
        <v>24.756389867820154</v>
      </c>
      <c r="Q49">
        <v>9.4629296006485131</v>
      </c>
      <c r="R49">
        <v>18.317349481153258</v>
      </c>
      <c r="S49">
        <v>11.429049315541247</v>
      </c>
      <c r="T49">
        <v>0</v>
      </c>
      <c r="U49">
        <v>41.379195252106328</v>
      </c>
      <c r="V49">
        <v>7.9616239261703399</v>
      </c>
      <c r="W49">
        <v>19.448825787770836</v>
      </c>
      <c r="X49">
        <v>43.154158278051213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6.2008516741807558</v>
      </c>
      <c r="AG49">
        <v>30.567179426528909</v>
      </c>
      <c r="AH49">
        <v>0</v>
      </c>
      <c r="AI49">
        <v>0</v>
      </c>
      <c r="AJ49">
        <v>0</v>
      </c>
      <c r="AK49">
        <v>23.679406572949276</v>
      </c>
      <c r="AL49">
        <v>1.9055874174756091</v>
      </c>
      <c r="AM49">
        <v>0</v>
      </c>
      <c r="AN49">
        <v>0</v>
      </c>
      <c r="AO49">
        <v>0</v>
      </c>
      <c r="AP49">
        <v>0.50593071509079524</v>
      </c>
      <c r="AQ49">
        <v>0</v>
      </c>
      <c r="AR49">
        <v>1.4534160225422665</v>
      </c>
      <c r="AS49">
        <v>2.3612743243581713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39.666584154591291</v>
      </c>
      <c r="BB49">
        <f t="shared" si="0"/>
        <v>909.29475925668442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510.7745261191464</v>
      </c>
      <c r="L50">
        <v>9.4341648901819006</v>
      </c>
      <c r="M50">
        <v>62.722903715224433</v>
      </c>
      <c r="N50">
        <v>51.200254048761366</v>
      </c>
      <c r="O50">
        <v>72.246333250633072</v>
      </c>
      <c r="P50">
        <v>24.756389867820154</v>
      </c>
      <c r="Q50">
        <v>9.4629296006485131</v>
      </c>
      <c r="R50">
        <v>18.317349481153258</v>
      </c>
      <c r="S50">
        <v>11.429049315541247</v>
      </c>
      <c r="T50">
        <v>0</v>
      </c>
      <c r="U50">
        <v>41.379195252106328</v>
      </c>
      <c r="V50">
        <v>7.9616239261703399</v>
      </c>
      <c r="W50">
        <v>19.448825787770836</v>
      </c>
      <c r="X50">
        <v>43.154158278051213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6.2008516741807558</v>
      </c>
      <c r="AG50">
        <v>30.567179426528909</v>
      </c>
      <c r="AH50">
        <v>0</v>
      </c>
      <c r="AI50">
        <v>0</v>
      </c>
      <c r="AJ50">
        <v>0</v>
      </c>
      <c r="AK50">
        <v>23.679406572949276</v>
      </c>
      <c r="AL50">
        <v>1.9055874174756091</v>
      </c>
      <c r="AM50">
        <v>0</v>
      </c>
      <c r="AN50">
        <v>0</v>
      </c>
      <c r="AO50">
        <v>0</v>
      </c>
      <c r="AP50">
        <v>0.50593071509079524</v>
      </c>
      <c r="AQ50">
        <v>0</v>
      </c>
      <c r="AR50">
        <v>1.4534160225422665</v>
      </c>
      <c r="AS50">
        <v>2.3612743243581713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39.666584416888753</v>
      </c>
      <c r="BB50">
        <f t="shared" si="0"/>
        <v>909.29476526944609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510.7745261191464</v>
      </c>
      <c r="L51">
        <v>9.4341648901819006</v>
      </c>
      <c r="M51">
        <v>62.722903715224433</v>
      </c>
      <c r="N51">
        <v>51.200254048761366</v>
      </c>
      <c r="O51">
        <v>72.246333250633072</v>
      </c>
      <c r="P51">
        <v>24.756389867820154</v>
      </c>
      <c r="Q51">
        <v>9.4629296006485131</v>
      </c>
      <c r="R51">
        <v>18.317349481153258</v>
      </c>
      <c r="S51">
        <v>11.429049315541247</v>
      </c>
      <c r="T51">
        <v>0</v>
      </c>
      <c r="U51">
        <v>41.379195252106328</v>
      </c>
      <c r="V51">
        <v>7.9616239261703399</v>
      </c>
      <c r="W51">
        <v>19.703256107139769</v>
      </c>
      <c r="X51">
        <v>43.154158278051213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6.2008516741807558</v>
      </c>
      <c r="AG51">
        <v>30.567179426528909</v>
      </c>
      <c r="AH51">
        <v>0</v>
      </c>
      <c r="AI51">
        <v>0</v>
      </c>
      <c r="AJ51">
        <v>0</v>
      </c>
      <c r="AK51">
        <v>23.679406572949276</v>
      </c>
      <c r="AL51">
        <v>1.9055874174756091</v>
      </c>
      <c r="AM51">
        <v>0</v>
      </c>
      <c r="AN51">
        <v>0</v>
      </c>
      <c r="AO51">
        <v>0</v>
      </c>
      <c r="AP51">
        <v>0.50593071509079524</v>
      </c>
      <c r="AQ51">
        <v>0</v>
      </c>
      <c r="AR51">
        <v>1.4534160225422665</v>
      </c>
      <c r="AS51">
        <v>2.3612743243581713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39.677219604238374</v>
      </c>
      <c r="BB51">
        <f t="shared" si="0"/>
        <v>909.53856040146536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510.7745261191464</v>
      </c>
      <c r="L52">
        <v>9.4341648901819006</v>
      </c>
      <c r="M52">
        <v>62.722903715224433</v>
      </c>
      <c r="N52">
        <v>51.200254048761366</v>
      </c>
      <c r="O52">
        <v>72.246333250633072</v>
      </c>
      <c r="P52">
        <v>24.756389867820154</v>
      </c>
      <c r="Q52">
        <v>9.4629296006485131</v>
      </c>
      <c r="R52">
        <v>18.317349481153258</v>
      </c>
      <c r="S52">
        <v>11.429049315541247</v>
      </c>
      <c r="T52">
        <v>0</v>
      </c>
      <c r="U52">
        <v>41.379195252106328</v>
      </c>
      <c r="V52">
        <v>7.9616239261703399</v>
      </c>
      <c r="W52">
        <v>19.716107060476762</v>
      </c>
      <c r="X52">
        <v>43.154158278051213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6.2008516741807558</v>
      </c>
      <c r="AG52">
        <v>30.567179426528909</v>
      </c>
      <c r="AH52">
        <v>0</v>
      </c>
      <c r="AI52">
        <v>0</v>
      </c>
      <c r="AJ52">
        <v>0</v>
      </c>
      <c r="AK52">
        <v>23.679406572949276</v>
      </c>
      <c r="AL52">
        <v>1.9055874174756091</v>
      </c>
      <c r="AM52">
        <v>0</v>
      </c>
      <c r="AN52">
        <v>0</v>
      </c>
      <c r="AO52">
        <v>0</v>
      </c>
      <c r="AP52">
        <v>0.50593071509079524</v>
      </c>
      <c r="AQ52">
        <v>0</v>
      </c>
      <c r="AR52">
        <v>1.4534160225422665</v>
      </c>
      <c r="AS52">
        <v>2.3612743243581713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39.677756774087868</v>
      </c>
      <c r="BB52">
        <f t="shared" si="0"/>
        <v>909.55087418495305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510.7745261191464</v>
      </c>
      <c r="L53">
        <v>9.4341648901819006</v>
      </c>
      <c r="M53">
        <v>62.722903715224433</v>
      </c>
      <c r="N53">
        <v>51.200254048761366</v>
      </c>
      <c r="O53">
        <v>72.246333250633072</v>
      </c>
      <c r="P53">
        <v>24.756389867820154</v>
      </c>
      <c r="Q53">
        <v>9.4629296006485131</v>
      </c>
      <c r="R53">
        <v>18.317349481153258</v>
      </c>
      <c r="S53">
        <v>11.429049315541247</v>
      </c>
      <c r="T53">
        <v>0</v>
      </c>
      <c r="U53">
        <v>41.379195252106328</v>
      </c>
      <c r="V53">
        <v>7.9616239261703399</v>
      </c>
      <c r="W53">
        <v>19.716107060476762</v>
      </c>
      <c r="X53">
        <v>43.154158278051213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6.2008516741807558</v>
      </c>
      <c r="AG53">
        <v>30.567179426528909</v>
      </c>
      <c r="AH53">
        <v>0</v>
      </c>
      <c r="AI53">
        <v>0</v>
      </c>
      <c r="AJ53">
        <v>0</v>
      </c>
      <c r="AK53">
        <v>23.679406572949276</v>
      </c>
      <c r="AL53">
        <v>1.9055874174756091</v>
      </c>
      <c r="AM53">
        <v>0</v>
      </c>
      <c r="AN53">
        <v>0</v>
      </c>
      <c r="AO53">
        <v>0</v>
      </c>
      <c r="AP53">
        <v>0.50593071509079524</v>
      </c>
      <c r="AQ53">
        <v>0</v>
      </c>
      <c r="AR53">
        <v>1.4534160225422665</v>
      </c>
      <c r="AS53">
        <v>2.3612743243581713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39.677756774087868</v>
      </c>
      <c r="BB53">
        <f t="shared" si="0"/>
        <v>909.55087418495305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510.7745261191464</v>
      </c>
      <c r="L54">
        <v>9.4341648901819006</v>
      </c>
      <c r="M54">
        <v>62.722903715224433</v>
      </c>
      <c r="N54">
        <v>51.200254048761366</v>
      </c>
      <c r="O54">
        <v>72.246333250633072</v>
      </c>
      <c r="P54">
        <v>24.756389867820154</v>
      </c>
      <c r="Q54">
        <v>9.4629296006485131</v>
      </c>
      <c r="R54">
        <v>18.317349481153258</v>
      </c>
      <c r="S54">
        <v>11.429049315541247</v>
      </c>
      <c r="T54">
        <v>0</v>
      </c>
      <c r="U54">
        <v>41.379195252106328</v>
      </c>
      <c r="V54">
        <v>7.9616239261703399</v>
      </c>
      <c r="W54">
        <v>19.716107060476762</v>
      </c>
      <c r="X54">
        <v>43.154158278051213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6.2008516741807558</v>
      </c>
      <c r="AG54">
        <v>30.567179426528909</v>
      </c>
      <c r="AH54">
        <v>0</v>
      </c>
      <c r="AI54">
        <v>0</v>
      </c>
      <c r="AJ54">
        <v>0</v>
      </c>
      <c r="AK54">
        <v>23.679406572949276</v>
      </c>
      <c r="AL54">
        <v>1.9055874174756091</v>
      </c>
      <c r="AM54">
        <v>0</v>
      </c>
      <c r="AN54">
        <v>0</v>
      </c>
      <c r="AO54">
        <v>0</v>
      </c>
      <c r="AP54">
        <v>0.50593071509079524</v>
      </c>
      <c r="AQ54">
        <v>0</v>
      </c>
      <c r="AR54">
        <v>1.4534160225422665</v>
      </c>
      <c r="AS54">
        <v>2.3612743243581713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39.677756774087868</v>
      </c>
      <c r="BB54">
        <f t="shared" si="0"/>
        <v>909.55087418495305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510.7745261191464</v>
      </c>
      <c r="L55">
        <v>9.4341648901819006</v>
      </c>
      <c r="M55">
        <v>62.722903715224433</v>
      </c>
      <c r="N55">
        <v>51.200254048761366</v>
      </c>
      <c r="O55">
        <v>72.246333250633072</v>
      </c>
      <c r="P55">
        <v>24.756389867820154</v>
      </c>
      <c r="Q55">
        <v>9.4629296006485131</v>
      </c>
      <c r="R55">
        <v>18.317349481153258</v>
      </c>
      <c r="S55">
        <v>11.429049315541247</v>
      </c>
      <c r="T55">
        <v>0</v>
      </c>
      <c r="U55">
        <v>41.379195252106328</v>
      </c>
      <c r="V55">
        <v>7.9616239261703399</v>
      </c>
      <c r="W55">
        <v>19.716107060476762</v>
      </c>
      <c r="X55">
        <v>43.154158278051213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6.2008516741807558</v>
      </c>
      <c r="AG55">
        <v>30.567179426528909</v>
      </c>
      <c r="AH55">
        <v>0</v>
      </c>
      <c r="AI55">
        <v>0</v>
      </c>
      <c r="AJ55">
        <v>0</v>
      </c>
      <c r="AK55">
        <v>23.679406572949276</v>
      </c>
      <c r="AL55">
        <v>1.9055874174756091</v>
      </c>
      <c r="AM55">
        <v>0</v>
      </c>
      <c r="AN55">
        <v>0</v>
      </c>
      <c r="AO55">
        <v>0</v>
      </c>
      <c r="AP55">
        <v>0.22485829931120849</v>
      </c>
      <c r="AQ55">
        <v>0</v>
      </c>
      <c r="AR55">
        <v>1.4534160225422665</v>
      </c>
      <c r="AS55">
        <v>2.3612743243581713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39.666007947108284</v>
      </c>
      <c r="BB55">
        <f t="shared" si="0"/>
        <v>909.28155059615301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510.7745261191464</v>
      </c>
      <c r="L56">
        <v>9.4341648901819006</v>
      </c>
      <c r="M56">
        <v>62.722903715224433</v>
      </c>
      <c r="N56">
        <v>51.200254048761366</v>
      </c>
      <c r="O56">
        <v>72.246333250633072</v>
      </c>
      <c r="P56">
        <v>24.756389867820154</v>
      </c>
      <c r="Q56">
        <v>9.4629296006485131</v>
      </c>
      <c r="R56">
        <v>18.317349481153258</v>
      </c>
      <c r="S56">
        <v>11.429049315541247</v>
      </c>
      <c r="T56">
        <v>0</v>
      </c>
      <c r="U56">
        <v>41.379195252106328</v>
      </c>
      <c r="V56">
        <v>7.9616239261703399</v>
      </c>
      <c r="W56">
        <v>19.716107060476762</v>
      </c>
      <c r="X56">
        <v>43.154158278051213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6.2008516741807558</v>
      </c>
      <c r="AG56">
        <v>30.567179426528909</v>
      </c>
      <c r="AH56">
        <v>0</v>
      </c>
      <c r="AI56">
        <v>0</v>
      </c>
      <c r="AJ56">
        <v>0</v>
      </c>
      <c r="AK56">
        <v>23.679406572949276</v>
      </c>
      <c r="AL56">
        <v>1.9055874174756091</v>
      </c>
      <c r="AM56">
        <v>0</v>
      </c>
      <c r="AN56">
        <v>0</v>
      </c>
      <c r="AO56">
        <v>0</v>
      </c>
      <c r="AP56">
        <v>0.22485829931120849</v>
      </c>
      <c r="AQ56">
        <v>0</v>
      </c>
      <c r="AR56">
        <v>1.4534160225422665</v>
      </c>
      <c r="AS56">
        <v>2.3612743243581713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39.666007947108284</v>
      </c>
      <c r="BB56">
        <f t="shared" si="0"/>
        <v>909.28155059615301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510.7745261191464</v>
      </c>
      <c r="L57">
        <v>9.4341648901819006</v>
      </c>
      <c r="M57">
        <v>62.722903715224433</v>
      </c>
      <c r="N57">
        <v>51.200254048761366</v>
      </c>
      <c r="O57">
        <v>72.246333250633072</v>
      </c>
      <c r="P57">
        <v>24.756389867820154</v>
      </c>
      <c r="Q57">
        <v>9.4629296006485131</v>
      </c>
      <c r="R57">
        <v>18.317349481153258</v>
      </c>
      <c r="S57">
        <v>11.429049315541247</v>
      </c>
      <c r="T57">
        <v>0</v>
      </c>
      <c r="U57">
        <v>41.379195252106328</v>
      </c>
      <c r="V57">
        <v>7.9616239261703399</v>
      </c>
      <c r="W57">
        <v>19.716107060476762</v>
      </c>
      <c r="X57">
        <v>43.154158278051213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6.2008516741807558</v>
      </c>
      <c r="AG57">
        <v>30.567179426528909</v>
      </c>
      <c r="AH57">
        <v>0</v>
      </c>
      <c r="AI57">
        <v>0</v>
      </c>
      <c r="AJ57">
        <v>0</v>
      </c>
      <c r="AK57">
        <v>23.679406572949276</v>
      </c>
      <c r="AL57">
        <v>1.9055874174756091</v>
      </c>
      <c r="AM57">
        <v>0</v>
      </c>
      <c r="AN57">
        <v>0</v>
      </c>
      <c r="AO57">
        <v>0</v>
      </c>
      <c r="AP57">
        <v>0.22485829931120849</v>
      </c>
      <c r="AQ57">
        <v>0</v>
      </c>
      <c r="AR57">
        <v>0.96894386224170292</v>
      </c>
      <c r="AS57">
        <v>2.3612743243581713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39.645757010807721</v>
      </c>
      <c r="BB57">
        <f t="shared" si="0"/>
        <v>908.81732937215304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510.7745261191464</v>
      </c>
      <c r="L58">
        <v>9.4341648901819006</v>
      </c>
      <c r="M58">
        <v>62.722903715224433</v>
      </c>
      <c r="N58">
        <v>51.200254048761366</v>
      </c>
      <c r="O58">
        <v>72.246333250633072</v>
      </c>
      <c r="P58">
        <v>24.756389867820154</v>
      </c>
      <c r="Q58">
        <v>9.4629296006485131</v>
      </c>
      <c r="R58">
        <v>18.317349481153258</v>
      </c>
      <c r="S58">
        <v>11.429049315541247</v>
      </c>
      <c r="T58">
        <v>0</v>
      </c>
      <c r="U58">
        <v>41.379195252106328</v>
      </c>
      <c r="V58">
        <v>7.9616239261703399</v>
      </c>
      <c r="W58">
        <v>19.716107060476762</v>
      </c>
      <c r="X58">
        <v>43.154158278051213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6.2008516741807558</v>
      </c>
      <c r="AG58">
        <v>30.567179426528909</v>
      </c>
      <c r="AH58">
        <v>0</v>
      </c>
      <c r="AI58">
        <v>0</v>
      </c>
      <c r="AJ58">
        <v>0</v>
      </c>
      <c r="AK58">
        <v>23.679406572949276</v>
      </c>
      <c r="AL58">
        <v>1.9055874174756091</v>
      </c>
      <c r="AM58">
        <v>0</v>
      </c>
      <c r="AN58">
        <v>0</v>
      </c>
      <c r="AO58">
        <v>0</v>
      </c>
      <c r="AP58">
        <v>0.22485829931120849</v>
      </c>
      <c r="AQ58">
        <v>0</v>
      </c>
      <c r="AR58">
        <v>2.9068320450845331</v>
      </c>
      <c r="AS58">
        <v>2.3612743243581713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39.726760736850551</v>
      </c>
      <c r="BB58">
        <f t="shared" si="0"/>
        <v>910.67421382895304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510.7745261191464</v>
      </c>
      <c r="L59">
        <v>9.4341648901819006</v>
      </c>
      <c r="M59">
        <v>62.722903715224433</v>
      </c>
      <c r="N59">
        <v>51.200254048761366</v>
      </c>
      <c r="O59">
        <v>72.246333250633072</v>
      </c>
      <c r="P59">
        <v>24.756389867820154</v>
      </c>
      <c r="Q59">
        <v>9.4629296006485131</v>
      </c>
      <c r="R59">
        <v>18.317349481153258</v>
      </c>
      <c r="S59">
        <v>11.429049315541247</v>
      </c>
      <c r="T59">
        <v>0</v>
      </c>
      <c r="U59">
        <v>41.379195252106328</v>
      </c>
      <c r="V59">
        <v>7.9616239261703399</v>
      </c>
      <c r="W59">
        <v>19.716107060476762</v>
      </c>
      <c r="X59">
        <v>43.154158278051213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6.2008516741807558</v>
      </c>
      <c r="AG59">
        <v>30.567179426528909</v>
      </c>
      <c r="AH59">
        <v>0</v>
      </c>
      <c r="AI59">
        <v>0</v>
      </c>
      <c r="AJ59">
        <v>0</v>
      </c>
      <c r="AK59">
        <v>23.679406572949276</v>
      </c>
      <c r="AL59">
        <v>1.9055874174756091</v>
      </c>
      <c r="AM59">
        <v>0</v>
      </c>
      <c r="AN59">
        <v>0</v>
      </c>
      <c r="AO59">
        <v>0</v>
      </c>
      <c r="AP59">
        <v>0.22485829931120849</v>
      </c>
      <c r="AQ59">
        <v>0</v>
      </c>
      <c r="AR59">
        <v>12.11179942391985</v>
      </c>
      <c r="AS59">
        <v>2.3612743243581713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40.111528373285864</v>
      </c>
      <c r="BB59">
        <f t="shared" si="0"/>
        <v>919.49441357135299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510.7745261191464</v>
      </c>
      <c r="L60">
        <v>9.4341648901819006</v>
      </c>
      <c r="M60">
        <v>62.722903715224433</v>
      </c>
      <c r="N60">
        <v>51.200254048761366</v>
      </c>
      <c r="O60">
        <v>72.246333250633072</v>
      </c>
      <c r="P60">
        <v>24.756389867820154</v>
      </c>
      <c r="Q60">
        <v>9.4629296006485131</v>
      </c>
      <c r="R60">
        <v>18.317349481153258</v>
      </c>
      <c r="S60">
        <v>11.429049315541247</v>
      </c>
      <c r="T60">
        <v>0</v>
      </c>
      <c r="U60">
        <v>41.379195252106328</v>
      </c>
      <c r="V60">
        <v>7.9616239261703399</v>
      </c>
      <c r="W60">
        <v>19.716107060476762</v>
      </c>
      <c r="X60">
        <v>43.154158278051213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6.2008516741807558</v>
      </c>
      <c r="AG60">
        <v>30.567179426528909</v>
      </c>
      <c r="AH60">
        <v>0</v>
      </c>
      <c r="AI60">
        <v>0</v>
      </c>
      <c r="AJ60">
        <v>0</v>
      </c>
      <c r="AK60">
        <v>23.679406572949276</v>
      </c>
      <c r="AL60">
        <v>1.9055874174756091</v>
      </c>
      <c r="AM60">
        <v>0</v>
      </c>
      <c r="AN60">
        <v>0</v>
      </c>
      <c r="AO60">
        <v>0</v>
      </c>
      <c r="AP60">
        <v>0.22485829931120849</v>
      </c>
      <c r="AQ60">
        <v>10.632427581715715</v>
      </c>
      <c r="AR60">
        <v>12.11179942391985</v>
      </c>
      <c r="AS60">
        <v>2.3612743243581713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40.555963846201578</v>
      </c>
      <c r="BB60">
        <f t="shared" si="0"/>
        <v>929.6824056801529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510.7745261191464</v>
      </c>
      <c r="L61">
        <v>9.4341648901819006</v>
      </c>
      <c r="M61">
        <v>55.915277899235463</v>
      </c>
      <c r="N61">
        <v>51.200254048761366</v>
      </c>
      <c r="O61">
        <v>72.246333250633072</v>
      </c>
      <c r="P61">
        <v>24.756389867820154</v>
      </c>
      <c r="Q61">
        <v>9.4629296006485131</v>
      </c>
      <c r="R61">
        <v>18.317349481153258</v>
      </c>
      <c r="S61">
        <v>11.429049315541247</v>
      </c>
      <c r="T61">
        <v>0</v>
      </c>
      <c r="U61">
        <v>41.379195252106328</v>
      </c>
      <c r="V61">
        <v>7.9616239261703399</v>
      </c>
      <c r="W61">
        <v>19.716107060476762</v>
      </c>
      <c r="X61">
        <v>43.154158278051213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6.2008516741807558</v>
      </c>
      <c r="AG61">
        <v>30.567179426528909</v>
      </c>
      <c r="AH61">
        <v>0</v>
      </c>
      <c r="AI61">
        <v>0</v>
      </c>
      <c r="AJ61">
        <v>0</v>
      </c>
      <c r="AK61">
        <v>23.679406572949276</v>
      </c>
      <c r="AL61">
        <v>1.9055874174756091</v>
      </c>
      <c r="AM61">
        <v>0</v>
      </c>
      <c r="AN61">
        <v>0</v>
      </c>
      <c r="AO61">
        <v>0</v>
      </c>
      <c r="AP61">
        <v>0.22485829931120849</v>
      </c>
      <c r="AQ61">
        <v>10.942540193070343</v>
      </c>
      <c r="AR61">
        <v>2.9068320450845331</v>
      </c>
      <c r="AS61">
        <v>2.3612743243581713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39.899600157812543</v>
      </c>
      <c r="BB61">
        <f t="shared" si="0"/>
        <v>914.63628878507245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510.7745261191464</v>
      </c>
      <c r="L62">
        <v>9.4341648901819006</v>
      </c>
      <c r="M62">
        <v>49.093548133287122</v>
      </c>
      <c r="N62">
        <v>51.200254048761366</v>
      </c>
      <c r="O62">
        <v>72.246333250633072</v>
      </c>
      <c r="P62">
        <v>24.756389867820154</v>
      </c>
      <c r="Q62">
        <v>9.4629296006485131</v>
      </c>
      <c r="R62">
        <v>18.317349481153258</v>
      </c>
      <c r="S62">
        <v>11.429049315541247</v>
      </c>
      <c r="T62">
        <v>0</v>
      </c>
      <c r="U62">
        <v>41.379195252106328</v>
      </c>
      <c r="V62">
        <v>7.9616239261703399</v>
      </c>
      <c r="W62">
        <v>19.716107060476762</v>
      </c>
      <c r="X62">
        <v>43.154158278051213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6.2008516741807558</v>
      </c>
      <c r="AG62">
        <v>30.567179426528909</v>
      </c>
      <c r="AH62">
        <v>0</v>
      </c>
      <c r="AI62">
        <v>0</v>
      </c>
      <c r="AJ62">
        <v>0</v>
      </c>
      <c r="AK62">
        <v>23.679406572949276</v>
      </c>
      <c r="AL62">
        <v>1.9055874174756091</v>
      </c>
      <c r="AM62">
        <v>0</v>
      </c>
      <c r="AN62">
        <v>0</v>
      </c>
      <c r="AO62">
        <v>0</v>
      </c>
      <c r="AP62">
        <v>0.22485829931120849</v>
      </c>
      <c r="AQ62">
        <v>11.252652804424963</v>
      </c>
      <c r="AR62">
        <v>1.4534160225422665</v>
      </c>
      <c r="AS62">
        <v>2.3612743243581713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39.566661771008263</v>
      </c>
      <c r="BB62">
        <f t="shared" si="0"/>
        <v>907.00419399474049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510.7745261191464</v>
      </c>
      <c r="L63">
        <v>9.4341648901819006</v>
      </c>
      <c r="M63">
        <v>49.093548133287122</v>
      </c>
      <c r="N63">
        <v>51.200254048761366</v>
      </c>
      <c r="O63">
        <v>72.246333250633072</v>
      </c>
      <c r="P63">
        <v>24.756389867820154</v>
      </c>
      <c r="Q63">
        <v>9.4629296006485131</v>
      </c>
      <c r="R63">
        <v>18.317349481153258</v>
      </c>
      <c r="S63">
        <v>11.429049315541247</v>
      </c>
      <c r="T63">
        <v>0</v>
      </c>
      <c r="U63">
        <v>41.379195252106328</v>
      </c>
      <c r="V63">
        <v>7.9616239261703399</v>
      </c>
      <c r="W63">
        <v>19.716107060476762</v>
      </c>
      <c r="X63">
        <v>43.154158278051213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6.2008516741807558</v>
      </c>
      <c r="AG63">
        <v>30.567179426528909</v>
      </c>
      <c r="AH63">
        <v>0</v>
      </c>
      <c r="AI63">
        <v>0</v>
      </c>
      <c r="AJ63">
        <v>0</v>
      </c>
      <c r="AK63">
        <v>23.679406572949276</v>
      </c>
      <c r="AL63">
        <v>1.9055874174756091</v>
      </c>
      <c r="AM63">
        <v>0</v>
      </c>
      <c r="AN63">
        <v>0</v>
      </c>
      <c r="AO63">
        <v>0</v>
      </c>
      <c r="AP63">
        <v>0.22485829931120849</v>
      </c>
      <c r="AQ63">
        <v>21.885080386140686</v>
      </c>
      <c r="AR63">
        <v>1.4534160225422665</v>
      </c>
      <c r="AS63">
        <v>2.3612743243581713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40.011097243923984</v>
      </c>
      <c r="BB63">
        <f t="shared" si="0"/>
        <v>917.19218610354051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510.7745261191464</v>
      </c>
      <c r="L64">
        <v>9.4341648901819006</v>
      </c>
      <c r="M64">
        <v>49.093548133287122</v>
      </c>
      <c r="N64">
        <v>51.200254048761366</v>
      </c>
      <c r="O64">
        <v>72.246333250633072</v>
      </c>
      <c r="P64">
        <v>24.756389867820154</v>
      </c>
      <c r="Q64">
        <v>9.4629296006485131</v>
      </c>
      <c r="R64">
        <v>18.317349481153258</v>
      </c>
      <c r="S64">
        <v>11.429049315541247</v>
      </c>
      <c r="T64">
        <v>0</v>
      </c>
      <c r="U64">
        <v>41.379195252106328</v>
      </c>
      <c r="V64">
        <v>7.9616239261703399</v>
      </c>
      <c r="W64">
        <v>19.716107060476762</v>
      </c>
      <c r="X64">
        <v>43.154158278051213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6.2008516741807558</v>
      </c>
      <c r="AG64">
        <v>30.567179426528909</v>
      </c>
      <c r="AH64">
        <v>0</v>
      </c>
      <c r="AI64">
        <v>0</v>
      </c>
      <c r="AJ64">
        <v>0</v>
      </c>
      <c r="AK64">
        <v>23.679406572949276</v>
      </c>
      <c r="AL64">
        <v>1.9055874174756091</v>
      </c>
      <c r="AM64">
        <v>0</v>
      </c>
      <c r="AN64">
        <v>0</v>
      </c>
      <c r="AO64">
        <v>0</v>
      </c>
      <c r="AP64">
        <v>0.22485829931120849</v>
      </c>
      <c r="AQ64">
        <v>32.827619878104777</v>
      </c>
      <c r="AR64">
        <v>1.4534160225422665</v>
      </c>
      <c r="AS64">
        <v>2.3612743243581713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40.468495394688077</v>
      </c>
      <c r="BB64">
        <f t="shared" si="0"/>
        <v>927.67732744474051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4.2704316426633264</v>
      </c>
      <c r="G65">
        <v>0</v>
      </c>
      <c r="H65">
        <v>0</v>
      </c>
      <c r="I65">
        <v>0</v>
      </c>
      <c r="J65">
        <v>0</v>
      </c>
      <c r="K65">
        <v>510.7745261191464</v>
      </c>
      <c r="L65">
        <v>9.4341648901819006</v>
      </c>
      <c r="M65">
        <v>49.093548133287122</v>
      </c>
      <c r="N65">
        <v>51.200254048761366</v>
      </c>
      <c r="O65">
        <v>72.246333250633072</v>
      </c>
      <c r="P65">
        <v>24.756389867820154</v>
      </c>
      <c r="Q65">
        <v>9.4629296006485131</v>
      </c>
      <c r="R65">
        <v>18.317349481153258</v>
      </c>
      <c r="S65">
        <v>11.429049315541247</v>
      </c>
      <c r="T65">
        <v>0</v>
      </c>
      <c r="U65">
        <v>41.379195252106328</v>
      </c>
      <c r="V65">
        <v>7.9616239261703399</v>
      </c>
      <c r="W65">
        <v>19.716107060476762</v>
      </c>
      <c r="X65">
        <v>43.154158278051213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12.401702640054271</v>
      </c>
      <c r="AG65">
        <v>30.567179426528909</v>
      </c>
      <c r="AH65">
        <v>0</v>
      </c>
      <c r="AI65">
        <v>0</v>
      </c>
      <c r="AJ65">
        <v>0</v>
      </c>
      <c r="AK65">
        <v>23.679406572949276</v>
      </c>
      <c r="AL65">
        <v>9.5279386445504688</v>
      </c>
      <c r="AM65">
        <v>0</v>
      </c>
      <c r="AN65">
        <v>0</v>
      </c>
      <c r="AO65">
        <v>0</v>
      </c>
      <c r="AP65">
        <v>0.50593071509079524</v>
      </c>
      <c r="AQ65">
        <v>32.827619878104777</v>
      </c>
      <c r="AR65">
        <v>1.4534160225422665</v>
      </c>
      <c r="AS65">
        <v>2.3612743243581713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41.236558115996232</v>
      </c>
      <c r="BB65">
        <f t="shared" si="0"/>
        <v>945.28397097482366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4.2704316426633264</v>
      </c>
      <c r="G66">
        <v>0</v>
      </c>
      <c r="H66">
        <v>0</v>
      </c>
      <c r="I66">
        <v>0</v>
      </c>
      <c r="J66">
        <v>0</v>
      </c>
      <c r="K66">
        <v>510.7745261191464</v>
      </c>
      <c r="L66">
        <v>9.4341648901819006</v>
      </c>
      <c r="M66">
        <v>49.093548133287122</v>
      </c>
      <c r="N66">
        <v>51.200254048761366</v>
      </c>
      <c r="O66">
        <v>72.246333250633072</v>
      </c>
      <c r="P66">
        <v>24.756389867820154</v>
      </c>
      <c r="Q66">
        <v>9.4629296006485131</v>
      </c>
      <c r="R66">
        <v>18.317349481153258</v>
      </c>
      <c r="S66">
        <v>11.429049315541247</v>
      </c>
      <c r="T66">
        <v>0</v>
      </c>
      <c r="U66">
        <v>41.379195252106328</v>
      </c>
      <c r="V66">
        <v>7.9616239261703399</v>
      </c>
      <c r="W66">
        <v>19.716107060476762</v>
      </c>
      <c r="X66">
        <v>43.154158278051213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12.401702640054271</v>
      </c>
      <c r="AG66">
        <v>30.567179426528909</v>
      </c>
      <c r="AH66">
        <v>0</v>
      </c>
      <c r="AI66">
        <v>0</v>
      </c>
      <c r="AJ66">
        <v>0</v>
      </c>
      <c r="AK66">
        <v>23.679406572949276</v>
      </c>
      <c r="AL66">
        <v>29.883080117320514</v>
      </c>
      <c r="AM66">
        <v>0</v>
      </c>
      <c r="AN66">
        <v>0</v>
      </c>
      <c r="AO66">
        <v>0</v>
      </c>
      <c r="AP66">
        <v>0.50593071509079524</v>
      </c>
      <c r="AQ66">
        <v>32.827619878104777</v>
      </c>
      <c r="AR66">
        <v>1.4534160225422665</v>
      </c>
      <c r="AS66">
        <v>2.3612743243581713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42.087403029558018</v>
      </c>
      <c r="BB66">
        <f t="shared" si="0"/>
        <v>964.788267534032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510.7745261191464</v>
      </c>
      <c r="L67">
        <v>9.4341648901819006</v>
      </c>
      <c r="M67">
        <v>53.439401129250705</v>
      </c>
      <c r="N67">
        <v>51.200254048761366</v>
      </c>
      <c r="O67">
        <v>72.246333250633072</v>
      </c>
      <c r="P67">
        <v>24.756389867820154</v>
      </c>
      <c r="Q67">
        <v>9.4629296006485131</v>
      </c>
      <c r="R67">
        <v>18.317349481153258</v>
      </c>
      <c r="S67">
        <v>11.429049315541247</v>
      </c>
      <c r="T67">
        <v>0</v>
      </c>
      <c r="U67">
        <v>41.379195252106328</v>
      </c>
      <c r="V67">
        <v>7.9616239261703399</v>
      </c>
      <c r="W67">
        <v>19.716107060476762</v>
      </c>
      <c r="X67">
        <v>43.154158278051213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12.401702640054271</v>
      </c>
      <c r="AG67">
        <v>30.567179426528909</v>
      </c>
      <c r="AH67">
        <v>8.8169943410561462</v>
      </c>
      <c r="AI67">
        <v>0</v>
      </c>
      <c r="AJ67">
        <v>0</v>
      </c>
      <c r="AK67">
        <v>23.679406572949276</v>
      </c>
      <c r="AL67">
        <v>29.883080117320514</v>
      </c>
      <c r="AM67">
        <v>0</v>
      </c>
      <c r="AN67">
        <v>0</v>
      </c>
      <c r="AO67">
        <v>0</v>
      </c>
      <c r="AP67">
        <v>1.9112946274264244</v>
      </c>
      <c r="AQ67">
        <v>32.827619878104777</v>
      </c>
      <c r="AR67">
        <v>1.4534160225422665</v>
      </c>
      <c r="AS67">
        <v>2.3612743243581713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42.517850217117733</v>
      </c>
      <c r="BB67">
        <f t="shared" si="0"/>
        <v>974.65559995316426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510.7745261191464</v>
      </c>
      <c r="L68">
        <v>9.4341648901819006</v>
      </c>
      <c r="M68">
        <v>60.182826195907396</v>
      </c>
      <c r="N68">
        <v>51.200254048761366</v>
      </c>
      <c r="O68">
        <v>72.246333250633072</v>
      </c>
      <c r="P68">
        <v>24.756389867820154</v>
      </c>
      <c r="Q68">
        <v>9.4629296006485131</v>
      </c>
      <c r="R68">
        <v>18.317349481153258</v>
      </c>
      <c r="S68">
        <v>11.429049315541247</v>
      </c>
      <c r="T68">
        <v>0</v>
      </c>
      <c r="U68">
        <v>41.379195252106328</v>
      </c>
      <c r="V68">
        <v>7.9616239261703399</v>
      </c>
      <c r="W68">
        <v>19.716107060476762</v>
      </c>
      <c r="X68">
        <v>43.154158278051213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12.401702640054271</v>
      </c>
      <c r="AG68">
        <v>30.567179426528909</v>
      </c>
      <c r="AH68">
        <v>20.740929280108535</v>
      </c>
      <c r="AI68">
        <v>0</v>
      </c>
      <c r="AJ68">
        <v>0</v>
      </c>
      <c r="AK68">
        <v>23.679406572949276</v>
      </c>
      <c r="AL68">
        <v>29.883080117320514</v>
      </c>
      <c r="AM68">
        <v>0</v>
      </c>
      <c r="AN68">
        <v>0</v>
      </c>
      <c r="AO68">
        <v>0</v>
      </c>
      <c r="AP68">
        <v>1.9112946274264244</v>
      </c>
      <c r="AQ68">
        <v>43.77016007117512</v>
      </c>
      <c r="AR68">
        <v>1.4534160225422665</v>
      </c>
      <c r="AS68">
        <v>2.3612743243581713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43.755544045426724</v>
      </c>
      <c r="BB68">
        <f t="shared" ref="BB68:BB99" si="1">SUM(B68:AZ68)-BA68</f>
        <v>1003.0278063236348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510.7745261191464</v>
      </c>
      <c r="L69">
        <v>9.4341648901819006</v>
      </c>
      <c r="M69">
        <v>62.722903715224433</v>
      </c>
      <c r="N69">
        <v>51.200254048761366</v>
      </c>
      <c r="O69">
        <v>72.246333250633072</v>
      </c>
      <c r="P69">
        <v>24.756389867820154</v>
      </c>
      <c r="Q69">
        <v>9.6239077725099644</v>
      </c>
      <c r="R69">
        <v>18.317349481153258</v>
      </c>
      <c r="S69">
        <v>11.429049315541247</v>
      </c>
      <c r="T69">
        <v>0</v>
      </c>
      <c r="U69">
        <v>41.379195252106328</v>
      </c>
      <c r="V69">
        <v>7.9616239261703399</v>
      </c>
      <c r="W69">
        <v>19.716107060476762</v>
      </c>
      <c r="X69">
        <v>43.154158278051213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3.8131361417240659</v>
      </c>
      <c r="AE69">
        <v>0</v>
      </c>
      <c r="AF69">
        <v>12.401702640054271</v>
      </c>
      <c r="AG69">
        <v>30.567179426528909</v>
      </c>
      <c r="AH69">
        <v>20.740929280108535</v>
      </c>
      <c r="AI69">
        <v>0</v>
      </c>
      <c r="AJ69">
        <v>0</v>
      </c>
      <c r="AK69">
        <v>23.679406572949276</v>
      </c>
      <c r="AL69">
        <v>29.883080117320514</v>
      </c>
      <c r="AM69">
        <v>0</v>
      </c>
      <c r="AN69">
        <v>0</v>
      </c>
      <c r="AO69">
        <v>0</v>
      </c>
      <c r="AP69">
        <v>1.9112946274264244</v>
      </c>
      <c r="AQ69">
        <v>43.77016007117512</v>
      </c>
      <c r="AR69">
        <v>1.4534160225422665</v>
      </c>
      <c r="AS69">
        <v>2.3612743243581713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44.027837264042056</v>
      </c>
      <c r="BB69">
        <f t="shared" si="1"/>
        <v>1009.2697049379219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510.7745261191464</v>
      </c>
      <c r="L70">
        <v>9.4341648901819006</v>
      </c>
      <c r="M70">
        <v>62.722903715224433</v>
      </c>
      <c r="N70">
        <v>51.200254048761366</v>
      </c>
      <c r="O70">
        <v>72.246333250633072</v>
      </c>
      <c r="P70">
        <v>24.756389867820154</v>
      </c>
      <c r="Q70">
        <v>9.6239077725099644</v>
      </c>
      <c r="R70">
        <v>18.317349481153258</v>
      </c>
      <c r="S70">
        <v>11.429049315541247</v>
      </c>
      <c r="T70">
        <v>0</v>
      </c>
      <c r="U70">
        <v>41.379195252106328</v>
      </c>
      <c r="V70">
        <v>7.9616239261703399</v>
      </c>
      <c r="W70">
        <v>19.716107060476762</v>
      </c>
      <c r="X70">
        <v>43.154158278051213</v>
      </c>
      <c r="Y70">
        <v>0</v>
      </c>
      <c r="Z70">
        <v>0</v>
      </c>
      <c r="AA70">
        <v>0</v>
      </c>
      <c r="AB70">
        <v>0</v>
      </c>
      <c r="AC70">
        <v>4.2991820977875177</v>
      </c>
      <c r="AD70">
        <v>3.8131361417240659</v>
      </c>
      <c r="AE70">
        <v>7.2951113249843456</v>
      </c>
      <c r="AF70">
        <v>12.401702640054271</v>
      </c>
      <c r="AG70">
        <v>30.567179426528909</v>
      </c>
      <c r="AH70">
        <v>31.111393920162804</v>
      </c>
      <c r="AI70">
        <v>0</v>
      </c>
      <c r="AJ70">
        <v>0</v>
      </c>
      <c r="AK70">
        <v>23.679406572949276</v>
      </c>
      <c r="AL70">
        <v>9.5279386445504688</v>
      </c>
      <c r="AM70">
        <v>0</v>
      </c>
      <c r="AN70">
        <v>0</v>
      </c>
      <c r="AO70">
        <v>0</v>
      </c>
      <c r="AP70">
        <v>1.9112946274264244</v>
      </c>
      <c r="AQ70">
        <v>43.77016007117512</v>
      </c>
      <c r="AR70">
        <v>1.4534160225422665</v>
      </c>
      <c r="AS70">
        <v>2.3612743243581713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44.095119237506402</v>
      </c>
      <c r="BB70">
        <f t="shared" si="1"/>
        <v>1010.8120395545136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510.7745261191464</v>
      </c>
      <c r="L71">
        <v>9.4341648901819006</v>
      </c>
      <c r="M71">
        <v>62.722903715224433</v>
      </c>
      <c r="N71">
        <v>51.200254048761366</v>
      </c>
      <c r="O71">
        <v>72.246333250633072</v>
      </c>
      <c r="P71">
        <v>24.756389867820154</v>
      </c>
      <c r="Q71">
        <v>9.6239077725099644</v>
      </c>
      <c r="R71">
        <v>18.317349481153258</v>
      </c>
      <c r="S71">
        <v>11.429049315541247</v>
      </c>
      <c r="T71">
        <v>0</v>
      </c>
      <c r="U71">
        <v>41.379195252106328</v>
      </c>
      <c r="V71">
        <v>7.9616239261703399</v>
      </c>
      <c r="W71">
        <v>19.716107060476762</v>
      </c>
      <c r="X71">
        <v>43.154158278051213</v>
      </c>
      <c r="Y71">
        <v>0</v>
      </c>
      <c r="Z71">
        <v>0.4827166437069505</v>
      </c>
      <c r="AA71">
        <v>1.6640560125234816</v>
      </c>
      <c r="AB71">
        <v>1.1851942773951156</v>
      </c>
      <c r="AC71">
        <v>4.2991820977875177</v>
      </c>
      <c r="AD71">
        <v>8.0955810436234596</v>
      </c>
      <c r="AE71">
        <v>14.590222649968691</v>
      </c>
      <c r="AF71">
        <v>18.602554314235025</v>
      </c>
      <c r="AG71">
        <v>30.567179426528909</v>
      </c>
      <c r="AH71">
        <v>41.48185856021707</v>
      </c>
      <c r="AI71">
        <v>0</v>
      </c>
      <c r="AJ71">
        <v>0</v>
      </c>
      <c r="AK71">
        <v>23.679406572949276</v>
      </c>
      <c r="AL71">
        <v>1.9055874174756091</v>
      </c>
      <c r="AM71">
        <v>1.1827452126904612</v>
      </c>
      <c r="AN71">
        <v>0</v>
      </c>
      <c r="AO71">
        <v>0</v>
      </c>
      <c r="AP71">
        <v>1.9112946274264244</v>
      </c>
      <c r="AQ71">
        <v>43.77016007117512</v>
      </c>
      <c r="AR71">
        <v>1.4534160225422665</v>
      </c>
      <c r="AS71">
        <v>2.3612743243581713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45.141842796149433</v>
      </c>
      <c r="BB71">
        <f t="shared" si="1"/>
        <v>1034.8065494562306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510.7745261191464</v>
      </c>
      <c r="L72">
        <v>9.4341648901819006</v>
      </c>
      <c r="M72">
        <v>62.722903715224433</v>
      </c>
      <c r="N72">
        <v>51.200254048761366</v>
      </c>
      <c r="O72">
        <v>72.246333250633072</v>
      </c>
      <c r="P72">
        <v>24.756389867820154</v>
      </c>
      <c r="Q72">
        <v>9.6239077725099644</v>
      </c>
      <c r="R72">
        <v>18.317349481153258</v>
      </c>
      <c r="S72">
        <v>11.429049315541247</v>
      </c>
      <c r="T72">
        <v>0</v>
      </c>
      <c r="U72">
        <v>41.379195252106328</v>
      </c>
      <c r="V72">
        <v>7.9616239261703399</v>
      </c>
      <c r="W72">
        <v>19.716107060476762</v>
      </c>
      <c r="X72">
        <v>43.154158278051213</v>
      </c>
      <c r="Y72">
        <v>0</v>
      </c>
      <c r="Z72">
        <v>3.1376581840951787</v>
      </c>
      <c r="AA72">
        <v>7.8002621289918599</v>
      </c>
      <c r="AB72">
        <v>5.8074529403047368</v>
      </c>
      <c r="AC72">
        <v>8.606849466708411</v>
      </c>
      <c r="AD72">
        <v>12.143371565435192</v>
      </c>
      <c r="AE72">
        <v>14.590222649968691</v>
      </c>
      <c r="AF72">
        <v>18.602554314235025</v>
      </c>
      <c r="AG72">
        <v>30.567179426528909</v>
      </c>
      <c r="AH72">
        <v>51.852323200271336</v>
      </c>
      <c r="AI72">
        <v>1.6965311742851175</v>
      </c>
      <c r="AJ72">
        <v>0</v>
      </c>
      <c r="AK72">
        <v>23.679406572949276</v>
      </c>
      <c r="AL72">
        <v>1.9055874174756091</v>
      </c>
      <c r="AM72">
        <v>2.1880788002504694</v>
      </c>
      <c r="AN72">
        <v>0</v>
      </c>
      <c r="AO72">
        <v>0</v>
      </c>
      <c r="AP72">
        <v>1.9112946274264244</v>
      </c>
      <c r="AQ72">
        <v>43.77016007117512</v>
      </c>
      <c r="AR72">
        <v>1.4534160225422665</v>
      </c>
      <c r="AS72">
        <v>2.3612743243581713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46.598204689147678</v>
      </c>
      <c r="BB72">
        <f t="shared" si="1"/>
        <v>1068.1913811756308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510.7745261191464</v>
      </c>
      <c r="L73">
        <v>9.4341648901819006</v>
      </c>
      <c r="M73">
        <v>62.722903715224433</v>
      </c>
      <c r="N73">
        <v>51.200254048761366</v>
      </c>
      <c r="O73">
        <v>72.246333250633072</v>
      </c>
      <c r="P73">
        <v>24.756389867820154</v>
      </c>
      <c r="Q73">
        <v>9.6239077725099644</v>
      </c>
      <c r="R73">
        <v>17.867520268195701</v>
      </c>
      <c r="S73">
        <v>11.429049315541247</v>
      </c>
      <c r="T73">
        <v>0</v>
      </c>
      <c r="U73">
        <v>41.379195252106328</v>
      </c>
      <c r="V73">
        <v>7.9616239261703399</v>
      </c>
      <c r="W73">
        <v>19.716107060476762</v>
      </c>
      <c r="X73">
        <v>43.154158278051213</v>
      </c>
      <c r="Y73">
        <v>0</v>
      </c>
      <c r="Z73">
        <v>5.7520514164057603</v>
      </c>
      <c r="AA73">
        <v>12.33065458985598</v>
      </c>
      <c r="AB73">
        <v>11.709721262262573</v>
      </c>
      <c r="AC73">
        <v>8.5983641955750354</v>
      </c>
      <c r="AD73">
        <v>12.143371565435192</v>
      </c>
      <c r="AE73">
        <v>21.942326825714883</v>
      </c>
      <c r="AF73">
        <v>20.876200022542267</v>
      </c>
      <c r="AG73">
        <v>30.567179426528909</v>
      </c>
      <c r="AH73">
        <v>62.222787840325608</v>
      </c>
      <c r="AI73">
        <v>7.3516347900229588</v>
      </c>
      <c r="AJ73">
        <v>0</v>
      </c>
      <c r="AK73">
        <v>23.679406572949276</v>
      </c>
      <c r="AL73">
        <v>1.9055874174756091</v>
      </c>
      <c r="AM73">
        <v>4.1396084683782091</v>
      </c>
      <c r="AN73">
        <v>0</v>
      </c>
      <c r="AO73">
        <v>0</v>
      </c>
      <c r="AP73">
        <v>0.67457443957420171</v>
      </c>
      <c r="AQ73">
        <v>43.77016007117512</v>
      </c>
      <c r="AR73">
        <v>1.4534160225422665</v>
      </c>
      <c r="AS73">
        <v>2.3612743243581713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48.226518136066275</v>
      </c>
      <c r="BB73">
        <f t="shared" si="1"/>
        <v>1105.5179348798745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510.7745261191464</v>
      </c>
      <c r="L74">
        <v>9.4341648901819006</v>
      </c>
      <c r="M74">
        <v>62.722903715224433</v>
      </c>
      <c r="N74">
        <v>51.200254048761366</v>
      </c>
      <c r="O74">
        <v>72.246333250633072</v>
      </c>
      <c r="P74">
        <v>24.756389867820154</v>
      </c>
      <c r="Q74">
        <v>9.6239077725099644</v>
      </c>
      <c r="R74">
        <v>17.867520268195701</v>
      </c>
      <c r="S74">
        <v>11.429049315541247</v>
      </c>
      <c r="T74">
        <v>0</v>
      </c>
      <c r="U74">
        <v>41.379195252106328</v>
      </c>
      <c r="V74">
        <v>7.9616239261703399</v>
      </c>
      <c r="W74">
        <v>19.716107060476762</v>
      </c>
      <c r="X74">
        <v>43.154158278051213</v>
      </c>
      <c r="Y74">
        <v>0</v>
      </c>
      <c r="Z74">
        <v>5.7520514164057603</v>
      </c>
      <c r="AA74">
        <v>12.33065458985598</v>
      </c>
      <c r="AB74">
        <v>11.709721262262573</v>
      </c>
      <c r="AC74">
        <v>12.897546293362552</v>
      </c>
      <c r="AD74">
        <v>12.143371565435192</v>
      </c>
      <c r="AE74">
        <v>21.960564466290965</v>
      </c>
      <c r="AF74">
        <v>20.876200022542267</v>
      </c>
      <c r="AG74">
        <v>30.567179426528909</v>
      </c>
      <c r="AH74">
        <v>62.222787840325608</v>
      </c>
      <c r="AI74">
        <v>7.3516347900229588</v>
      </c>
      <c r="AJ74">
        <v>0</v>
      </c>
      <c r="AK74">
        <v>23.679406572949276</v>
      </c>
      <c r="AL74">
        <v>1.9055874174756091</v>
      </c>
      <c r="AM74">
        <v>7.0255072531830516</v>
      </c>
      <c r="AN74">
        <v>0</v>
      </c>
      <c r="AO74">
        <v>0</v>
      </c>
      <c r="AP74">
        <v>0.67457443957420171</v>
      </c>
      <c r="AQ74">
        <v>43.77016007117512</v>
      </c>
      <c r="AR74">
        <v>1.4534160225422665</v>
      </c>
      <c r="AS74">
        <v>2.3612743243581713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48.527616850334717</v>
      </c>
      <c r="BB74">
        <f t="shared" si="1"/>
        <v>1112.4201546887746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0.32144164429309524</v>
      </c>
      <c r="G75">
        <v>0</v>
      </c>
      <c r="H75">
        <v>0</v>
      </c>
      <c r="I75">
        <v>0</v>
      </c>
      <c r="J75">
        <v>0</v>
      </c>
      <c r="K75">
        <v>510.7745261191464</v>
      </c>
      <c r="L75">
        <v>9.4341648901819006</v>
      </c>
      <c r="M75">
        <v>55.915277899235463</v>
      </c>
      <c r="N75">
        <v>51.200254048761366</v>
      </c>
      <c r="O75">
        <v>72.246333250633072</v>
      </c>
      <c r="P75">
        <v>24.756389867820154</v>
      </c>
      <c r="Q75">
        <v>9.6239077725099644</v>
      </c>
      <c r="R75">
        <v>17.867520268195701</v>
      </c>
      <c r="S75">
        <v>11.429049315541247</v>
      </c>
      <c r="T75">
        <v>0</v>
      </c>
      <c r="U75">
        <v>41.379195252106328</v>
      </c>
      <c r="V75">
        <v>7.9616239261703399</v>
      </c>
      <c r="W75">
        <v>19.716107060476762</v>
      </c>
      <c r="X75">
        <v>43.154158278051213</v>
      </c>
      <c r="Y75">
        <v>0</v>
      </c>
      <c r="Z75">
        <v>5.7520514164057603</v>
      </c>
      <c r="AA75">
        <v>12.33065458985598</v>
      </c>
      <c r="AB75">
        <v>11.709721262262573</v>
      </c>
      <c r="AC75">
        <v>12.897546293362552</v>
      </c>
      <c r="AD75">
        <v>12.143371565435192</v>
      </c>
      <c r="AE75">
        <v>21.960564466290965</v>
      </c>
      <c r="AF75">
        <v>20.876200022542267</v>
      </c>
      <c r="AG75">
        <v>30.567179426528909</v>
      </c>
      <c r="AH75">
        <v>62.222787840325608</v>
      </c>
      <c r="AI75">
        <v>7.3516347900229588</v>
      </c>
      <c r="AJ75">
        <v>0</v>
      </c>
      <c r="AK75">
        <v>23.679406572949276</v>
      </c>
      <c r="AL75">
        <v>1.9055874174756091</v>
      </c>
      <c r="AM75">
        <v>7.0255072531830516</v>
      </c>
      <c r="AN75">
        <v>0</v>
      </c>
      <c r="AO75">
        <v>0</v>
      </c>
      <c r="AP75">
        <v>0.67457443957420171</v>
      </c>
      <c r="AQ75">
        <v>43.77016007117512</v>
      </c>
      <c r="AR75">
        <v>1.4534160225422665</v>
      </c>
      <c r="AS75">
        <v>2.3612743243581713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48.256494351957819</v>
      </c>
      <c r="BB75">
        <f t="shared" si="1"/>
        <v>1106.2050930154555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510.7745261191464</v>
      </c>
      <c r="L76">
        <v>9.4341648901819006</v>
      </c>
      <c r="M76">
        <v>49.093548133287122</v>
      </c>
      <c r="N76">
        <v>51.200254048761366</v>
      </c>
      <c r="O76">
        <v>72.246333250633072</v>
      </c>
      <c r="P76">
        <v>24.756389867820154</v>
      </c>
      <c r="Q76">
        <v>9.6239077725099644</v>
      </c>
      <c r="R76">
        <v>17.867520268195701</v>
      </c>
      <c r="S76">
        <v>11.429049315541247</v>
      </c>
      <c r="T76">
        <v>0</v>
      </c>
      <c r="U76">
        <v>41.379195252106328</v>
      </c>
      <c r="V76">
        <v>7.9616239261703399</v>
      </c>
      <c r="W76">
        <v>19.716107060476762</v>
      </c>
      <c r="X76">
        <v>43.154158278051213</v>
      </c>
      <c r="Y76">
        <v>0</v>
      </c>
      <c r="Z76">
        <v>5.7520514164057603</v>
      </c>
      <c r="AA76">
        <v>12.33065458985598</v>
      </c>
      <c r="AB76">
        <v>11.709721262262573</v>
      </c>
      <c r="AC76">
        <v>12.897546293362552</v>
      </c>
      <c r="AD76">
        <v>12.143371565435192</v>
      </c>
      <c r="AE76">
        <v>21.960564466290965</v>
      </c>
      <c r="AF76">
        <v>20.876200022542267</v>
      </c>
      <c r="AG76">
        <v>30.567179426528909</v>
      </c>
      <c r="AH76">
        <v>58.779961675224378</v>
      </c>
      <c r="AI76">
        <v>7.3516347900229588</v>
      </c>
      <c r="AJ76">
        <v>0</v>
      </c>
      <c r="AK76">
        <v>23.679406572949276</v>
      </c>
      <c r="AL76">
        <v>1.9055874174756091</v>
      </c>
      <c r="AM76">
        <v>7.0255072531830516</v>
      </c>
      <c r="AN76">
        <v>0</v>
      </c>
      <c r="AO76">
        <v>0</v>
      </c>
      <c r="AP76">
        <v>0.67457443957420171</v>
      </c>
      <c r="AQ76">
        <v>43.77016007117512</v>
      </c>
      <c r="AR76">
        <v>1.4534160225422665</v>
      </c>
      <c r="AS76">
        <v>7.3199504971822167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48.021272317332553</v>
      </c>
      <c r="BB76">
        <f t="shared" si="1"/>
        <v>1100.8129936475621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510.7745261191464</v>
      </c>
      <c r="L77">
        <v>9.4341648901819006</v>
      </c>
      <c r="M77">
        <v>49.093548133287122</v>
      </c>
      <c r="N77">
        <v>51.200254048761366</v>
      </c>
      <c r="O77">
        <v>72.246333250633072</v>
      </c>
      <c r="P77">
        <v>24.756389867820154</v>
      </c>
      <c r="Q77">
        <v>9.6239077725099644</v>
      </c>
      <c r="R77">
        <v>17.872105210527803</v>
      </c>
      <c r="S77">
        <v>11.429049315541247</v>
      </c>
      <c r="T77">
        <v>0</v>
      </c>
      <c r="U77">
        <v>41.379195252106328</v>
      </c>
      <c r="V77">
        <v>7.9616239261703399</v>
      </c>
      <c r="W77">
        <v>19.716107060476762</v>
      </c>
      <c r="X77">
        <v>43.154158278051213</v>
      </c>
      <c r="Y77">
        <v>0</v>
      </c>
      <c r="Z77">
        <v>5.7520514164057603</v>
      </c>
      <c r="AA77">
        <v>12.33065458985598</v>
      </c>
      <c r="AB77">
        <v>11.709721262262573</v>
      </c>
      <c r="AC77">
        <v>12.897546293362552</v>
      </c>
      <c r="AD77">
        <v>12.143371565435192</v>
      </c>
      <c r="AE77">
        <v>21.960564466290965</v>
      </c>
      <c r="AF77">
        <v>20.876200022542267</v>
      </c>
      <c r="AG77">
        <v>30.567179426528909</v>
      </c>
      <c r="AH77">
        <v>51.852323200271336</v>
      </c>
      <c r="AI77">
        <v>7.3516347900229588</v>
      </c>
      <c r="AJ77">
        <v>0</v>
      </c>
      <c r="AK77">
        <v>23.679406572949276</v>
      </c>
      <c r="AL77">
        <v>1.9055874174756091</v>
      </c>
      <c r="AM77">
        <v>7.0255072531830516</v>
      </c>
      <c r="AN77">
        <v>0</v>
      </c>
      <c r="AO77">
        <v>0</v>
      </c>
      <c r="AP77">
        <v>0.67457443957420171</v>
      </c>
      <c r="AQ77">
        <v>43.77016007117512</v>
      </c>
      <c r="AR77">
        <v>1.4534160225422665</v>
      </c>
      <c r="AS77">
        <v>7.3199504971822167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47.731888679668991</v>
      </c>
      <c r="BB77">
        <f t="shared" si="1"/>
        <v>1094.1793237526047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510.7745261191464</v>
      </c>
      <c r="L78">
        <v>9.4341648901819006</v>
      </c>
      <c r="M78">
        <v>49.093548133287122</v>
      </c>
      <c r="N78">
        <v>51.200254048761366</v>
      </c>
      <c r="O78">
        <v>72.246333250633072</v>
      </c>
      <c r="P78">
        <v>24.756389867820154</v>
      </c>
      <c r="Q78">
        <v>9.6239077725099644</v>
      </c>
      <c r="R78">
        <v>17.872105210527803</v>
      </c>
      <c r="S78">
        <v>11.429049315541247</v>
      </c>
      <c r="T78">
        <v>0</v>
      </c>
      <c r="U78">
        <v>41.379195252106328</v>
      </c>
      <c r="V78">
        <v>7.9616239261703399</v>
      </c>
      <c r="W78">
        <v>19.716107060476762</v>
      </c>
      <c r="X78">
        <v>43.154158278051213</v>
      </c>
      <c r="Y78">
        <v>0</v>
      </c>
      <c r="Z78">
        <v>5.7520514164057603</v>
      </c>
      <c r="AA78">
        <v>7.8002621289918599</v>
      </c>
      <c r="AB78">
        <v>11.709721262262573</v>
      </c>
      <c r="AC78">
        <v>8.606849466708411</v>
      </c>
      <c r="AD78">
        <v>8.0955810436234596</v>
      </c>
      <c r="AE78">
        <v>21.960564466290965</v>
      </c>
      <c r="AF78">
        <v>20.876200022542267</v>
      </c>
      <c r="AG78">
        <v>30.567179426528909</v>
      </c>
      <c r="AH78">
        <v>37.787118219787104</v>
      </c>
      <c r="AI78">
        <v>7.3516347900229588</v>
      </c>
      <c r="AJ78">
        <v>0</v>
      </c>
      <c r="AK78">
        <v>23.679406572949276</v>
      </c>
      <c r="AL78">
        <v>1.9055874174756091</v>
      </c>
      <c r="AM78">
        <v>7.0255072531830516</v>
      </c>
      <c r="AN78">
        <v>0</v>
      </c>
      <c r="AO78">
        <v>0</v>
      </c>
      <c r="AP78">
        <v>0.67457443957420171</v>
      </c>
      <c r="AQ78">
        <v>43.77016007117512</v>
      </c>
      <c r="AR78">
        <v>1.4534160225422665</v>
      </c>
      <c r="AS78">
        <v>3.2467523105823419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46.43578425125488</v>
      </c>
      <c r="BB78">
        <f t="shared" si="1"/>
        <v>1064.468145204605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510.7745261191464</v>
      </c>
      <c r="L79">
        <v>9.4341648901819006</v>
      </c>
      <c r="M79">
        <v>53.439401129250705</v>
      </c>
      <c r="N79">
        <v>51.200254048761366</v>
      </c>
      <c r="O79">
        <v>72.246333250633072</v>
      </c>
      <c r="P79">
        <v>24.756389867820154</v>
      </c>
      <c r="Q79">
        <v>9.6239077725099644</v>
      </c>
      <c r="R79">
        <v>17.867520268195701</v>
      </c>
      <c r="S79">
        <v>11.429049315541247</v>
      </c>
      <c r="T79">
        <v>0</v>
      </c>
      <c r="U79">
        <v>41.379195252106328</v>
      </c>
      <c r="V79">
        <v>7.9616239261703399</v>
      </c>
      <c r="W79">
        <v>19.716107060476762</v>
      </c>
      <c r="X79">
        <v>43.154158278051213</v>
      </c>
      <c r="Y79">
        <v>0</v>
      </c>
      <c r="Z79">
        <v>2.8760257082028802</v>
      </c>
      <c r="AA79">
        <v>5.0615036092673762</v>
      </c>
      <c r="AB79">
        <v>11.674165549885201</v>
      </c>
      <c r="AC79">
        <v>4.2991820977875177</v>
      </c>
      <c r="AD79">
        <v>4.0477905218117298</v>
      </c>
      <c r="AE79">
        <v>21.960564466290965</v>
      </c>
      <c r="AF79">
        <v>18.602554314235025</v>
      </c>
      <c r="AG79">
        <v>30.567179426528909</v>
      </c>
      <c r="AH79">
        <v>29.389980837612189</v>
      </c>
      <c r="AI79">
        <v>1.6965311742851175</v>
      </c>
      <c r="AJ79">
        <v>0</v>
      </c>
      <c r="AK79">
        <v>23.679406572949276</v>
      </c>
      <c r="AL79">
        <v>1.9055874174756091</v>
      </c>
      <c r="AM79">
        <v>4.6836712035065755</v>
      </c>
      <c r="AN79">
        <v>0</v>
      </c>
      <c r="AO79">
        <v>0</v>
      </c>
      <c r="AP79">
        <v>0.67457443957420171</v>
      </c>
      <c r="AQ79">
        <v>43.77016007117512</v>
      </c>
      <c r="AR79">
        <v>1.4534160225422665</v>
      </c>
      <c r="AS79">
        <v>3.2467523105823419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45.251496095362846</v>
      </c>
      <c r="BB79">
        <f t="shared" si="1"/>
        <v>1037.3201808271942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510.7745261191464</v>
      </c>
      <c r="L80">
        <v>9.4341648901819006</v>
      </c>
      <c r="M80">
        <v>60.182826195907396</v>
      </c>
      <c r="N80">
        <v>51.200254048761366</v>
      </c>
      <c r="O80">
        <v>72.246333250633072</v>
      </c>
      <c r="P80">
        <v>24.756389867820154</v>
      </c>
      <c r="Q80">
        <v>9.6239077725099644</v>
      </c>
      <c r="R80">
        <v>17.867520268195701</v>
      </c>
      <c r="S80">
        <v>11.429049315541247</v>
      </c>
      <c r="T80">
        <v>0</v>
      </c>
      <c r="U80">
        <v>41.379195252106328</v>
      </c>
      <c r="V80">
        <v>7.9616239261703399</v>
      </c>
      <c r="W80">
        <v>19.716107060476762</v>
      </c>
      <c r="X80">
        <v>43.154158278051213</v>
      </c>
      <c r="Y80">
        <v>0</v>
      </c>
      <c r="Z80">
        <v>2.8760257082028802</v>
      </c>
      <c r="AA80">
        <v>1.6640560125234816</v>
      </c>
      <c r="AB80">
        <v>5.8074529403047368</v>
      </c>
      <c r="AC80">
        <v>0</v>
      </c>
      <c r="AD80">
        <v>3.8131361417240659</v>
      </c>
      <c r="AE80">
        <v>21.960564466290965</v>
      </c>
      <c r="AF80">
        <v>18.602554314235025</v>
      </c>
      <c r="AG80">
        <v>30.567179426528909</v>
      </c>
      <c r="AH80">
        <v>16.794274764349822</v>
      </c>
      <c r="AI80">
        <v>0</v>
      </c>
      <c r="AJ80">
        <v>0</v>
      </c>
      <c r="AK80">
        <v>23.679406572949276</v>
      </c>
      <c r="AL80">
        <v>1.9055874174756091</v>
      </c>
      <c r="AM80">
        <v>2.3418356017532878</v>
      </c>
      <c r="AN80">
        <v>0</v>
      </c>
      <c r="AO80">
        <v>0</v>
      </c>
      <c r="AP80">
        <v>0.67457443957420171</v>
      </c>
      <c r="AQ80">
        <v>43.77016007117512</v>
      </c>
      <c r="AR80">
        <v>1.4534160225422665</v>
      </c>
      <c r="AS80">
        <v>3.2467523105823419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44.261310756648783</v>
      </c>
      <c r="BB80">
        <f t="shared" si="1"/>
        <v>1014.6217216990651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510.7745261191464</v>
      </c>
      <c r="L81">
        <v>9.4341648901819006</v>
      </c>
      <c r="M81">
        <v>62.722903715224433</v>
      </c>
      <c r="N81">
        <v>51.200254048761366</v>
      </c>
      <c r="O81">
        <v>72.246333250633072</v>
      </c>
      <c r="P81">
        <v>24.756389867820154</v>
      </c>
      <c r="Q81">
        <v>9.6239077725099644</v>
      </c>
      <c r="R81">
        <v>17.867520268195701</v>
      </c>
      <c r="S81">
        <v>11.429049315541247</v>
      </c>
      <c r="T81">
        <v>0</v>
      </c>
      <c r="U81">
        <v>41.379195252106328</v>
      </c>
      <c r="V81">
        <v>7.9616239261703399</v>
      </c>
      <c r="W81">
        <v>19.716107060476762</v>
      </c>
      <c r="X81">
        <v>43.154158278051213</v>
      </c>
      <c r="Y81">
        <v>0</v>
      </c>
      <c r="Z81">
        <v>2.8760257082028802</v>
      </c>
      <c r="AA81">
        <v>0</v>
      </c>
      <c r="AB81">
        <v>5.8074529403047368</v>
      </c>
      <c r="AC81">
        <v>0</v>
      </c>
      <c r="AD81">
        <v>3.8131361417240659</v>
      </c>
      <c r="AE81">
        <v>13.678333454393655</v>
      </c>
      <c r="AF81">
        <v>12.539499564287205</v>
      </c>
      <c r="AG81">
        <v>30.567179426528909</v>
      </c>
      <c r="AH81">
        <v>9.1108942122730117</v>
      </c>
      <c r="AI81">
        <v>0</v>
      </c>
      <c r="AJ81">
        <v>0</v>
      </c>
      <c r="AK81">
        <v>23.679406572949276</v>
      </c>
      <c r="AL81">
        <v>1.9055874174756091</v>
      </c>
      <c r="AM81">
        <v>0.41396075725318304</v>
      </c>
      <c r="AN81">
        <v>0</v>
      </c>
      <c r="AO81">
        <v>0</v>
      </c>
      <c r="AP81">
        <v>0.67457443957420171</v>
      </c>
      <c r="AQ81">
        <v>43.77016007117512</v>
      </c>
      <c r="AR81">
        <v>12.11179942391985</v>
      </c>
      <c r="AS81">
        <v>3.2467523105823419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43.7420654613883</v>
      </c>
      <c r="BB81">
        <f t="shared" si="1"/>
        <v>1002.7188307440748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510.7745261191464</v>
      </c>
      <c r="L82">
        <v>9.4341648901819006</v>
      </c>
      <c r="M82">
        <v>62.722903715224433</v>
      </c>
      <c r="N82">
        <v>51.200254048761366</v>
      </c>
      <c r="O82">
        <v>72.246333250633072</v>
      </c>
      <c r="P82">
        <v>24.756389867820154</v>
      </c>
      <c r="Q82">
        <v>9.6239077725099644</v>
      </c>
      <c r="R82">
        <v>17.867520268195701</v>
      </c>
      <c r="S82">
        <v>11.429049315541247</v>
      </c>
      <c r="T82">
        <v>0</v>
      </c>
      <c r="U82">
        <v>41.379195252106328</v>
      </c>
      <c r="V82">
        <v>7.9616239261703399</v>
      </c>
      <c r="W82">
        <v>19.716107060476762</v>
      </c>
      <c r="X82">
        <v>43.154158278051213</v>
      </c>
      <c r="Y82">
        <v>0</v>
      </c>
      <c r="Z82">
        <v>2.8760257082028802</v>
      </c>
      <c r="AA82">
        <v>0</v>
      </c>
      <c r="AB82">
        <v>5.8074529403047368</v>
      </c>
      <c r="AC82">
        <v>0</v>
      </c>
      <c r="AD82">
        <v>3.8131361417240659</v>
      </c>
      <c r="AE82">
        <v>13.678333454393655</v>
      </c>
      <c r="AF82">
        <v>12.401702640054271</v>
      </c>
      <c r="AG82">
        <v>30.567179426528909</v>
      </c>
      <c r="AH82">
        <v>0</v>
      </c>
      <c r="AI82">
        <v>0</v>
      </c>
      <c r="AJ82">
        <v>0</v>
      </c>
      <c r="AK82">
        <v>23.679406572949276</v>
      </c>
      <c r="AL82">
        <v>1.9055874174756091</v>
      </c>
      <c r="AM82">
        <v>0</v>
      </c>
      <c r="AN82">
        <v>0</v>
      </c>
      <c r="AO82">
        <v>0</v>
      </c>
      <c r="AP82">
        <v>0.67457443957420171</v>
      </c>
      <c r="AQ82">
        <v>43.77016007117512</v>
      </c>
      <c r="AR82">
        <v>12.11179942391985</v>
      </c>
      <c r="AS82">
        <v>3.2467523105823419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43.338166612229166</v>
      </c>
      <c r="BB82">
        <f t="shared" si="1"/>
        <v>993.46007769947471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510.7745261191464</v>
      </c>
      <c r="L83">
        <v>9.4341648901819006</v>
      </c>
      <c r="M83">
        <v>62.722903715224433</v>
      </c>
      <c r="N83">
        <v>51.200254048761366</v>
      </c>
      <c r="O83">
        <v>72.246333250633072</v>
      </c>
      <c r="P83">
        <v>24.756389867820154</v>
      </c>
      <c r="Q83">
        <v>9.6239077725099644</v>
      </c>
      <c r="R83">
        <v>17.867520268195701</v>
      </c>
      <c r="S83">
        <v>11.429049315541247</v>
      </c>
      <c r="T83">
        <v>0</v>
      </c>
      <c r="U83">
        <v>41.379195252106328</v>
      </c>
      <c r="V83">
        <v>7.9616239261703399</v>
      </c>
      <c r="W83">
        <v>19.964685464922272</v>
      </c>
      <c r="X83">
        <v>43.154158278051213</v>
      </c>
      <c r="Y83">
        <v>0</v>
      </c>
      <c r="Z83">
        <v>2.8760257082028802</v>
      </c>
      <c r="AA83">
        <v>0</v>
      </c>
      <c r="AB83">
        <v>1.1851942773951156</v>
      </c>
      <c r="AC83">
        <v>0</v>
      </c>
      <c r="AD83">
        <v>3.8131361417240659</v>
      </c>
      <c r="AE83">
        <v>6.8391667271968277</v>
      </c>
      <c r="AF83">
        <v>12.401702640054271</v>
      </c>
      <c r="AG83">
        <v>30.567179426528909</v>
      </c>
      <c r="AH83">
        <v>0</v>
      </c>
      <c r="AI83">
        <v>0</v>
      </c>
      <c r="AJ83">
        <v>0</v>
      </c>
      <c r="AK83">
        <v>23.679406572949276</v>
      </c>
      <c r="AL83">
        <v>1.9055874174756091</v>
      </c>
      <c r="AM83">
        <v>0</v>
      </c>
      <c r="AN83">
        <v>0</v>
      </c>
      <c r="AO83">
        <v>0</v>
      </c>
      <c r="AP83">
        <v>0.67457443957420171</v>
      </c>
      <c r="AQ83">
        <v>43.77016007117512</v>
      </c>
      <c r="AR83">
        <v>1.4534160225422665</v>
      </c>
      <c r="AS83">
        <v>3.2467523105823419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42.423949182050968</v>
      </c>
      <c r="BB83">
        <f t="shared" si="1"/>
        <v>972.50306474261424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510.7745261191464</v>
      </c>
      <c r="L84">
        <v>9.4341648901819006</v>
      </c>
      <c r="M84">
        <v>62.722903715224433</v>
      </c>
      <c r="N84">
        <v>51.200254048761366</v>
      </c>
      <c r="O84">
        <v>72.246333250633072</v>
      </c>
      <c r="P84">
        <v>24.756389867820154</v>
      </c>
      <c r="Q84">
        <v>9.6239077725099644</v>
      </c>
      <c r="R84">
        <v>17.867520268195701</v>
      </c>
      <c r="S84">
        <v>11.429049315541247</v>
      </c>
      <c r="T84">
        <v>0</v>
      </c>
      <c r="U84">
        <v>41.379195252106328</v>
      </c>
      <c r="V84">
        <v>7.9616239261703399</v>
      </c>
      <c r="W84">
        <v>19.9833879817098</v>
      </c>
      <c r="X84">
        <v>43.154158278051213</v>
      </c>
      <c r="Y84">
        <v>0</v>
      </c>
      <c r="Z84">
        <v>2.8760257082028802</v>
      </c>
      <c r="AA84">
        <v>0</v>
      </c>
      <c r="AB84">
        <v>0</v>
      </c>
      <c r="AC84">
        <v>0</v>
      </c>
      <c r="AD84">
        <v>3.8131361417240659</v>
      </c>
      <c r="AE84">
        <v>0</v>
      </c>
      <c r="AF84">
        <v>12.401702640054271</v>
      </c>
      <c r="AG84">
        <v>30.567179426528909</v>
      </c>
      <c r="AH84">
        <v>0</v>
      </c>
      <c r="AI84">
        <v>0</v>
      </c>
      <c r="AJ84">
        <v>0</v>
      </c>
      <c r="AK84">
        <v>23.679406572949276</v>
      </c>
      <c r="AL84">
        <v>1.9055874174756091</v>
      </c>
      <c r="AM84">
        <v>0</v>
      </c>
      <c r="AN84">
        <v>0</v>
      </c>
      <c r="AO84">
        <v>0</v>
      </c>
      <c r="AP84">
        <v>0.67457443957420171</v>
      </c>
      <c r="AQ84">
        <v>32.827619878104777</v>
      </c>
      <c r="AR84">
        <v>1.4534160225422665</v>
      </c>
      <c r="AS84">
        <v>3.2467523105823419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41.631914477190399</v>
      </c>
      <c r="BB84">
        <f t="shared" si="1"/>
        <v>954.34690076660002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510.7745261191464</v>
      </c>
      <c r="L85">
        <v>9.4341648901819006</v>
      </c>
      <c r="M85">
        <v>62.722903715224433</v>
      </c>
      <c r="N85">
        <v>51.200254048761366</v>
      </c>
      <c r="O85">
        <v>72.246333250633072</v>
      </c>
      <c r="P85">
        <v>24.756389867820154</v>
      </c>
      <c r="Q85">
        <v>9.6239077725099644</v>
      </c>
      <c r="R85">
        <v>17.867520268195701</v>
      </c>
      <c r="S85">
        <v>11.429049315541247</v>
      </c>
      <c r="T85">
        <v>0</v>
      </c>
      <c r="U85">
        <v>41.379195252106328</v>
      </c>
      <c r="V85">
        <v>7.9616239261703399</v>
      </c>
      <c r="W85">
        <v>19.9833879817098</v>
      </c>
      <c r="X85">
        <v>43.154158278051213</v>
      </c>
      <c r="Y85">
        <v>0</v>
      </c>
      <c r="Z85">
        <v>2.8760257082028802</v>
      </c>
      <c r="AA85">
        <v>0</v>
      </c>
      <c r="AB85">
        <v>0</v>
      </c>
      <c r="AC85">
        <v>0</v>
      </c>
      <c r="AD85">
        <v>3.8131361417240659</v>
      </c>
      <c r="AE85">
        <v>0</v>
      </c>
      <c r="AF85">
        <v>12.401702640054271</v>
      </c>
      <c r="AG85">
        <v>30.567179426528909</v>
      </c>
      <c r="AH85">
        <v>0</v>
      </c>
      <c r="AI85">
        <v>0</v>
      </c>
      <c r="AJ85">
        <v>0</v>
      </c>
      <c r="AK85">
        <v>23.679406572949276</v>
      </c>
      <c r="AL85">
        <v>1.9055874174756091</v>
      </c>
      <c r="AM85">
        <v>0</v>
      </c>
      <c r="AN85">
        <v>0</v>
      </c>
      <c r="AO85">
        <v>0</v>
      </c>
      <c r="AP85">
        <v>0.67457443957420171</v>
      </c>
      <c r="AQ85">
        <v>21.885080386140686</v>
      </c>
      <c r="AR85">
        <v>1.4534160225422665</v>
      </c>
      <c r="AS85">
        <v>3.2467523105823419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41.1745163264263</v>
      </c>
      <c r="BB85">
        <f t="shared" si="1"/>
        <v>943.86175942540001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510.7745261191464</v>
      </c>
      <c r="L86">
        <v>9.4341648901819006</v>
      </c>
      <c r="M86">
        <v>62.722903715224433</v>
      </c>
      <c r="N86">
        <v>51.200254048761366</v>
      </c>
      <c r="O86">
        <v>72.246333250633072</v>
      </c>
      <c r="P86">
        <v>24.756389867820154</v>
      </c>
      <c r="Q86">
        <v>9.6239077725099644</v>
      </c>
      <c r="R86">
        <v>17.867520268195701</v>
      </c>
      <c r="S86">
        <v>11.429049315541247</v>
      </c>
      <c r="T86">
        <v>0</v>
      </c>
      <c r="U86">
        <v>41.379195252106328</v>
      </c>
      <c r="V86">
        <v>7.9616239261703399</v>
      </c>
      <c r="W86">
        <v>19.9833879817098</v>
      </c>
      <c r="X86">
        <v>43.154158278051213</v>
      </c>
      <c r="Y86">
        <v>0</v>
      </c>
      <c r="Z86">
        <v>0.4827166437069505</v>
      </c>
      <c r="AA86">
        <v>0</v>
      </c>
      <c r="AB86">
        <v>0</v>
      </c>
      <c r="AC86">
        <v>0</v>
      </c>
      <c r="AD86">
        <v>3.8131361417240659</v>
      </c>
      <c r="AE86">
        <v>0</v>
      </c>
      <c r="AF86">
        <v>12.401702640054271</v>
      </c>
      <c r="AG86">
        <v>30.567179426528909</v>
      </c>
      <c r="AH86">
        <v>0</v>
      </c>
      <c r="AI86">
        <v>0</v>
      </c>
      <c r="AJ86">
        <v>0</v>
      </c>
      <c r="AK86">
        <v>23.679406572949276</v>
      </c>
      <c r="AL86">
        <v>1.9055874174756091</v>
      </c>
      <c r="AM86">
        <v>0</v>
      </c>
      <c r="AN86">
        <v>0</v>
      </c>
      <c r="AO86">
        <v>0</v>
      </c>
      <c r="AP86">
        <v>0.67457443957420171</v>
      </c>
      <c r="AQ86">
        <v>21.885080386140686</v>
      </c>
      <c r="AR86">
        <v>1.4534160225422665</v>
      </c>
      <c r="AS86">
        <v>3.2467523105823419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41.074476007530379</v>
      </c>
      <c r="BB86">
        <f t="shared" si="1"/>
        <v>941.56849067979999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510.7745261191464</v>
      </c>
      <c r="L87">
        <v>9.4341648901819006</v>
      </c>
      <c r="M87">
        <v>62.722903715224433</v>
      </c>
      <c r="N87">
        <v>51.200254048761366</v>
      </c>
      <c r="O87">
        <v>72.246333250633072</v>
      </c>
      <c r="P87">
        <v>24.756389867820154</v>
      </c>
      <c r="Q87">
        <v>9.6239077725099644</v>
      </c>
      <c r="R87">
        <v>17.867520268195701</v>
      </c>
      <c r="S87">
        <v>11.429049315541247</v>
      </c>
      <c r="T87">
        <v>0</v>
      </c>
      <c r="U87">
        <v>41.379195252106328</v>
      </c>
      <c r="V87">
        <v>7.9616239261703399</v>
      </c>
      <c r="W87">
        <v>19.9833879817098</v>
      </c>
      <c r="X87">
        <v>43.154158278051213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3.8131361417240659</v>
      </c>
      <c r="AE87">
        <v>0</v>
      </c>
      <c r="AF87">
        <v>12.401702640054271</v>
      </c>
      <c r="AG87">
        <v>30.567179426528909</v>
      </c>
      <c r="AH87">
        <v>0</v>
      </c>
      <c r="AI87">
        <v>0</v>
      </c>
      <c r="AJ87">
        <v>0</v>
      </c>
      <c r="AK87">
        <v>23.679406572949276</v>
      </c>
      <c r="AL87">
        <v>1.9055874174756091</v>
      </c>
      <c r="AM87">
        <v>0</v>
      </c>
      <c r="AN87">
        <v>0</v>
      </c>
      <c r="AO87">
        <v>0</v>
      </c>
      <c r="AP87">
        <v>0.67457443957420171</v>
      </c>
      <c r="AQ87">
        <v>21.885080386140686</v>
      </c>
      <c r="AR87">
        <v>2.9068320450845331</v>
      </c>
      <c r="AS87">
        <v>3.2467523105823419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41.115051241565695</v>
      </c>
      <c r="BB87">
        <f t="shared" si="1"/>
        <v>942.49861482460017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510.7745261191464</v>
      </c>
      <c r="L88">
        <v>9.4341648901819006</v>
      </c>
      <c r="M88">
        <v>62.722903715224433</v>
      </c>
      <c r="N88">
        <v>51.200254048761366</v>
      </c>
      <c r="O88">
        <v>72.246333250633072</v>
      </c>
      <c r="P88">
        <v>24.756389867820154</v>
      </c>
      <c r="Q88">
        <v>9.6239077725099644</v>
      </c>
      <c r="R88">
        <v>17.867520268195701</v>
      </c>
      <c r="S88">
        <v>11.429049315541247</v>
      </c>
      <c r="T88">
        <v>0</v>
      </c>
      <c r="U88">
        <v>41.379195252106328</v>
      </c>
      <c r="V88">
        <v>7.9616239261703399</v>
      </c>
      <c r="W88">
        <v>19.9833879817098</v>
      </c>
      <c r="X88">
        <v>43.154158278051213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3.8131361417240659</v>
      </c>
      <c r="AE88">
        <v>0</v>
      </c>
      <c r="AF88">
        <v>12.401702640054271</v>
      </c>
      <c r="AG88">
        <v>30.567179426528909</v>
      </c>
      <c r="AH88">
        <v>0</v>
      </c>
      <c r="AI88">
        <v>0</v>
      </c>
      <c r="AJ88">
        <v>0</v>
      </c>
      <c r="AK88">
        <v>23.679406572949276</v>
      </c>
      <c r="AL88">
        <v>1.9055874174756091</v>
      </c>
      <c r="AM88">
        <v>0</v>
      </c>
      <c r="AN88">
        <v>0</v>
      </c>
      <c r="AO88">
        <v>0</v>
      </c>
      <c r="AP88">
        <v>0.67457443957420171</v>
      </c>
      <c r="AQ88">
        <v>10.942540193070343</v>
      </c>
      <c r="AR88">
        <v>12.11179942391985</v>
      </c>
      <c r="AS88">
        <v>3.2467523105823419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41.042420697930673</v>
      </c>
      <c r="BB88">
        <f t="shared" si="1"/>
        <v>940.83367255400015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510.7745261191464</v>
      </c>
      <c r="L89">
        <v>9.4341648901819006</v>
      </c>
      <c r="M89">
        <v>62.722903715224433</v>
      </c>
      <c r="N89">
        <v>51.200254048761366</v>
      </c>
      <c r="O89">
        <v>72.246333250633072</v>
      </c>
      <c r="P89">
        <v>24.756389867820154</v>
      </c>
      <c r="Q89">
        <v>9.6239077725099644</v>
      </c>
      <c r="R89">
        <v>17.867520268195701</v>
      </c>
      <c r="S89">
        <v>11.429049315541247</v>
      </c>
      <c r="T89">
        <v>0</v>
      </c>
      <c r="U89">
        <v>41.379195252106328</v>
      </c>
      <c r="V89">
        <v>7.9616239261703399</v>
      </c>
      <c r="W89">
        <v>20.335677009920488</v>
      </c>
      <c r="X89">
        <v>43.154158278051213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12.401702640054271</v>
      </c>
      <c r="AG89">
        <v>30.567179426528909</v>
      </c>
      <c r="AH89">
        <v>0</v>
      </c>
      <c r="AI89">
        <v>0</v>
      </c>
      <c r="AJ89">
        <v>0</v>
      </c>
      <c r="AK89">
        <v>23.679406572949276</v>
      </c>
      <c r="AL89">
        <v>1.9055874174756091</v>
      </c>
      <c r="AM89">
        <v>0</v>
      </c>
      <c r="AN89">
        <v>0</v>
      </c>
      <c r="AO89">
        <v>0</v>
      </c>
      <c r="AP89">
        <v>0.67457443957420171</v>
      </c>
      <c r="AQ89">
        <v>10.942540193070343</v>
      </c>
      <c r="AR89">
        <v>12.11179942391985</v>
      </c>
      <c r="AS89">
        <v>3.2467523105823419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40.897757288585801</v>
      </c>
      <c r="BB89">
        <f t="shared" si="1"/>
        <v>937.51748884983158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510.7745261191464</v>
      </c>
      <c r="L90">
        <v>9.4341648901819006</v>
      </c>
      <c r="M90">
        <v>62.722903715224433</v>
      </c>
      <c r="N90">
        <v>51.200254048761366</v>
      </c>
      <c r="O90">
        <v>72.246333250633072</v>
      </c>
      <c r="P90">
        <v>24.756389867820154</v>
      </c>
      <c r="Q90">
        <v>9.6239077725099644</v>
      </c>
      <c r="R90">
        <v>17.867520268195701</v>
      </c>
      <c r="S90">
        <v>11.429049315541247</v>
      </c>
      <c r="T90">
        <v>0</v>
      </c>
      <c r="U90">
        <v>41.379195252106328</v>
      </c>
      <c r="V90">
        <v>7.9616239261703399</v>
      </c>
      <c r="W90">
        <v>20.357647042035691</v>
      </c>
      <c r="X90">
        <v>43.154158278051213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12.401702640054271</v>
      </c>
      <c r="AG90">
        <v>30.567179426528909</v>
      </c>
      <c r="AH90">
        <v>0</v>
      </c>
      <c r="AI90">
        <v>0</v>
      </c>
      <c r="AJ90">
        <v>0</v>
      </c>
      <c r="AK90">
        <v>23.679406572949276</v>
      </c>
      <c r="AL90">
        <v>1.9055874174756091</v>
      </c>
      <c r="AM90">
        <v>0</v>
      </c>
      <c r="AN90">
        <v>0</v>
      </c>
      <c r="AO90">
        <v>0</v>
      </c>
      <c r="AP90">
        <v>0.67457443957420171</v>
      </c>
      <c r="AQ90">
        <v>10.942540193070343</v>
      </c>
      <c r="AR90">
        <v>1.4534160225422665</v>
      </c>
      <c r="AS90">
        <v>3.2467523105823419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40.453155209750641</v>
      </c>
      <c r="BB90">
        <f t="shared" si="1"/>
        <v>927.32567755940431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510.7745261191464</v>
      </c>
      <c r="L91">
        <v>9.4341648901819006</v>
      </c>
      <c r="M91">
        <v>62.722903715224433</v>
      </c>
      <c r="N91">
        <v>51.200254048761366</v>
      </c>
      <c r="O91">
        <v>72.246333250633072</v>
      </c>
      <c r="P91">
        <v>24.756389867820154</v>
      </c>
      <c r="Q91">
        <v>9.4629296006485131</v>
      </c>
      <c r="R91">
        <v>18.317349481153258</v>
      </c>
      <c r="S91">
        <v>11.429049315541247</v>
      </c>
      <c r="T91">
        <v>0</v>
      </c>
      <c r="U91">
        <v>41.379195252106328</v>
      </c>
      <c r="V91">
        <v>7.9616239261703399</v>
      </c>
      <c r="W91">
        <v>20.357647042035691</v>
      </c>
      <c r="X91">
        <v>43.154158278051213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12.401702640054271</v>
      </c>
      <c r="AG91">
        <v>30.567179426528909</v>
      </c>
      <c r="AH91">
        <v>0</v>
      </c>
      <c r="AI91">
        <v>0</v>
      </c>
      <c r="AJ91">
        <v>0</v>
      </c>
      <c r="AK91">
        <v>23.679406572949276</v>
      </c>
      <c r="AL91">
        <v>1.9055874174756091</v>
      </c>
      <c r="AM91">
        <v>0</v>
      </c>
      <c r="AN91">
        <v>0</v>
      </c>
      <c r="AO91">
        <v>0</v>
      </c>
      <c r="AP91">
        <v>0.67457443957420171</v>
      </c>
      <c r="AQ91">
        <v>10.942540193070343</v>
      </c>
      <c r="AR91">
        <v>1.4534160225422665</v>
      </c>
      <c r="AS91">
        <v>3.2467523105823419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40.46522918326847</v>
      </c>
      <c r="BB91">
        <f t="shared" si="1"/>
        <v>927.60245462698276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510.7745261191464</v>
      </c>
      <c r="L92">
        <v>9.4341648901819006</v>
      </c>
      <c r="M92">
        <v>62.722903715224433</v>
      </c>
      <c r="N92">
        <v>51.200254048761366</v>
      </c>
      <c r="O92">
        <v>72.246333250633072</v>
      </c>
      <c r="P92">
        <v>24.756389867820154</v>
      </c>
      <c r="Q92">
        <v>9.4629296006485131</v>
      </c>
      <c r="R92">
        <v>18.317349481153258</v>
      </c>
      <c r="S92">
        <v>11.429049315541247</v>
      </c>
      <c r="T92">
        <v>0</v>
      </c>
      <c r="U92">
        <v>41.379195252106328</v>
      </c>
      <c r="V92">
        <v>7.9616239261703399</v>
      </c>
      <c r="W92">
        <v>20.357647042035691</v>
      </c>
      <c r="X92">
        <v>43.154158278051213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12.401702640054271</v>
      </c>
      <c r="AG92">
        <v>30.567179426528909</v>
      </c>
      <c r="AH92">
        <v>0</v>
      </c>
      <c r="AI92">
        <v>0</v>
      </c>
      <c r="AJ92">
        <v>0</v>
      </c>
      <c r="AK92">
        <v>23.679406572949276</v>
      </c>
      <c r="AL92">
        <v>1.9055874174756091</v>
      </c>
      <c r="AM92">
        <v>0</v>
      </c>
      <c r="AN92">
        <v>0</v>
      </c>
      <c r="AO92">
        <v>0</v>
      </c>
      <c r="AP92">
        <v>0.67457443957420171</v>
      </c>
      <c r="AQ92">
        <v>4.4744796601962014</v>
      </c>
      <c r="AR92">
        <v>1.4534160225422665</v>
      </c>
      <c r="AS92">
        <v>3.2467523105823419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40.194864252994329</v>
      </c>
      <c r="BB92">
        <f t="shared" si="1"/>
        <v>921.40475902438266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510.7745261191464</v>
      </c>
      <c r="L93">
        <v>9.4341640268909703</v>
      </c>
      <c r="M93">
        <v>62.722903715224433</v>
      </c>
      <c r="N93">
        <v>51.200254048761366</v>
      </c>
      <c r="O93">
        <v>72.246333250633072</v>
      </c>
      <c r="P93">
        <v>25.110401500246223</v>
      </c>
      <c r="Q93">
        <v>9.4629296006485131</v>
      </c>
      <c r="R93">
        <v>18.317349481153258</v>
      </c>
      <c r="S93">
        <v>11.429049315541247</v>
      </c>
      <c r="T93">
        <v>0</v>
      </c>
      <c r="U93">
        <v>41.379195252106328</v>
      </c>
      <c r="V93">
        <v>7.9616239261703399</v>
      </c>
      <c r="W93">
        <v>20.357647042035691</v>
      </c>
      <c r="X93">
        <v>43.154158278051213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12.401702640054271</v>
      </c>
      <c r="AG93">
        <v>30.567179426528909</v>
      </c>
      <c r="AH93">
        <v>0</v>
      </c>
      <c r="AI93">
        <v>0</v>
      </c>
      <c r="AJ93">
        <v>0</v>
      </c>
      <c r="AK93">
        <v>23.679406572949276</v>
      </c>
      <c r="AL93">
        <v>9.5279386445504688</v>
      </c>
      <c r="AM93">
        <v>0</v>
      </c>
      <c r="AN93">
        <v>0</v>
      </c>
      <c r="AO93">
        <v>0</v>
      </c>
      <c r="AP93">
        <v>0.67457443957420171</v>
      </c>
      <c r="AQ93">
        <v>0</v>
      </c>
      <c r="AR93">
        <v>1.4534160225422665</v>
      </c>
      <c r="AS93">
        <v>2.3612743243581713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40.304229954815533</v>
      </c>
      <c r="BB93">
        <f t="shared" si="1"/>
        <v>923.91179767235099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510.7745261191464</v>
      </c>
      <c r="L94">
        <v>9.4341640268909703</v>
      </c>
      <c r="M94">
        <v>62.722903715224433</v>
      </c>
      <c r="N94">
        <v>51.200254048761366</v>
      </c>
      <c r="O94">
        <v>72.246333250633072</v>
      </c>
      <c r="P94">
        <v>25.130584731329655</v>
      </c>
      <c r="Q94">
        <v>9.4629296006485131</v>
      </c>
      <c r="R94">
        <v>18.317349481153258</v>
      </c>
      <c r="S94">
        <v>11.429049315541247</v>
      </c>
      <c r="T94">
        <v>0</v>
      </c>
      <c r="U94">
        <v>41.379195252106328</v>
      </c>
      <c r="V94">
        <v>7.9616239261703399</v>
      </c>
      <c r="W94">
        <v>20.357647042035691</v>
      </c>
      <c r="X94">
        <v>43.154158278051213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12.401702640054271</v>
      </c>
      <c r="AG94">
        <v>30.567179426528909</v>
      </c>
      <c r="AH94">
        <v>0</v>
      </c>
      <c r="AI94">
        <v>0</v>
      </c>
      <c r="AJ94">
        <v>0</v>
      </c>
      <c r="AK94">
        <v>23.679406572949276</v>
      </c>
      <c r="AL94">
        <v>29.883080117320514</v>
      </c>
      <c r="AM94">
        <v>0</v>
      </c>
      <c r="AN94">
        <v>0</v>
      </c>
      <c r="AO94">
        <v>0</v>
      </c>
      <c r="AP94">
        <v>0.67457443957420171</v>
      </c>
      <c r="AQ94">
        <v>0</v>
      </c>
      <c r="AR94">
        <v>1.4534160225422665</v>
      </c>
      <c r="AS94">
        <v>2.3612743243581713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41.155918527436604</v>
      </c>
      <c r="BB94">
        <f t="shared" si="1"/>
        <v>943.43543380358346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478.60308890894356</v>
      </c>
      <c r="L95">
        <v>3.0891089167302246</v>
      </c>
      <c r="M95">
        <v>62.722903715224433</v>
      </c>
      <c r="N95">
        <v>51.200254048761366</v>
      </c>
      <c r="O95">
        <v>72.246333250633072</v>
      </c>
      <c r="P95">
        <v>24.922350767977985</v>
      </c>
      <c r="Q95">
        <v>3.9959415014172555</v>
      </c>
      <c r="R95">
        <v>18.317349481153258</v>
      </c>
      <c r="S95">
        <v>3.9979232777956879</v>
      </c>
      <c r="T95">
        <v>0</v>
      </c>
      <c r="U95">
        <v>41.379195252106328</v>
      </c>
      <c r="V95">
        <v>7.9616239261703399</v>
      </c>
      <c r="W95">
        <v>20.357647042035691</v>
      </c>
      <c r="X95">
        <v>43.154158278051213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6.2008516741807558</v>
      </c>
      <c r="AG95">
        <v>30.567179426528909</v>
      </c>
      <c r="AH95">
        <v>0</v>
      </c>
      <c r="AI95">
        <v>0</v>
      </c>
      <c r="AJ95">
        <v>0</v>
      </c>
      <c r="AK95">
        <v>23.679406572949276</v>
      </c>
      <c r="AL95">
        <v>29.883080117320514</v>
      </c>
      <c r="AM95">
        <v>0</v>
      </c>
      <c r="AN95">
        <v>0</v>
      </c>
      <c r="AO95">
        <v>0</v>
      </c>
      <c r="AP95">
        <v>0.67457443957420171</v>
      </c>
      <c r="AQ95">
        <v>0</v>
      </c>
      <c r="AR95">
        <v>1.4534160225422665</v>
      </c>
      <c r="AS95">
        <v>2.3612743243581713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38.738888227478164</v>
      </c>
      <c r="BB95">
        <f t="shared" si="1"/>
        <v>888.02877271697628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469.6131509984836</v>
      </c>
      <c r="L96">
        <v>2.9951804232428887</v>
      </c>
      <c r="M96">
        <v>62.722903715224433</v>
      </c>
      <c r="N96">
        <v>51.200254048761366</v>
      </c>
      <c r="O96">
        <v>72.246333250633072</v>
      </c>
      <c r="P96">
        <v>24.922350767977985</v>
      </c>
      <c r="Q96">
        <v>3.9977304458118299</v>
      </c>
      <c r="R96">
        <v>18.316301801241593</v>
      </c>
      <c r="S96">
        <v>3.9975853720843033</v>
      </c>
      <c r="T96">
        <v>0</v>
      </c>
      <c r="U96">
        <v>41.379195252106328</v>
      </c>
      <c r="V96">
        <v>7.9616239261703399</v>
      </c>
      <c r="W96">
        <v>20.357647042035691</v>
      </c>
      <c r="X96">
        <v>43.154158278051213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6.2008516741807558</v>
      </c>
      <c r="AG96">
        <v>30.567179426528909</v>
      </c>
      <c r="AH96">
        <v>0</v>
      </c>
      <c r="AI96">
        <v>0</v>
      </c>
      <c r="AJ96">
        <v>0</v>
      </c>
      <c r="AK96">
        <v>23.679406572949276</v>
      </c>
      <c r="AL96">
        <v>29.883080117320514</v>
      </c>
      <c r="AM96">
        <v>0</v>
      </c>
      <c r="AN96">
        <v>0</v>
      </c>
      <c r="AO96">
        <v>0</v>
      </c>
      <c r="AP96">
        <v>0.67457443957420171</v>
      </c>
      <c r="AQ96">
        <v>0</v>
      </c>
      <c r="AR96">
        <v>1.4534160225422665</v>
      </c>
      <c r="AS96">
        <v>2.3612743243581713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38.359199472189808</v>
      </c>
      <c r="BB96">
        <f t="shared" si="1"/>
        <v>879.32499842708887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447.63384084941424</v>
      </c>
      <c r="L97">
        <v>2.9952227485899061</v>
      </c>
      <c r="M97">
        <v>62.722903715224433</v>
      </c>
      <c r="N97">
        <v>51.200254048761366</v>
      </c>
      <c r="O97">
        <v>72.246333250633072</v>
      </c>
      <c r="P97">
        <v>24.922350767977985</v>
      </c>
      <c r="Q97">
        <v>4.0895616523780438</v>
      </c>
      <c r="R97">
        <v>18.316301801241593</v>
      </c>
      <c r="S97">
        <v>3.9975853720843033</v>
      </c>
      <c r="T97">
        <v>0</v>
      </c>
      <c r="U97">
        <v>41.379195252106328</v>
      </c>
      <c r="V97">
        <v>7.9616239261703399</v>
      </c>
      <c r="W97">
        <v>20.357647042035691</v>
      </c>
      <c r="X97">
        <v>43.154158278051213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6.2008516741807558</v>
      </c>
      <c r="AG97">
        <v>30.567179426528909</v>
      </c>
      <c r="AH97">
        <v>0</v>
      </c>
      <c r="AI97">
        <v>0</v>
      </c>
      <c r="AJ97">
        <v>0</v>
      </c>
      <c r="AK97">
        <v>23.679406572949276</v>
      </c>
      <c r="AL97">
        <v>29.883080117320514</v>
      </c>
      <c r="AM97">
        <v>0</v>
      </c>
      <c r="AN97">
        <v>0</v>
      </c>
      <c r="AO97">
        <v>0</v>
      </c>
      <c r="AP97">
        <v>1.9112946274264244</v>
      </c>
      <c r="AQ97">
        <v>0</v>
      </c>
      <c r="AR97">
        <v>2.9068320450845331</v>
      </c>
      <c r="AS97">
        <v>2.3612743243581713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37.556752315187147</v>
      </c>
      <c r="BB97">
        <f t="shared" si="1"/>
        <v>860.9301451773299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450.67248075907611</v>
      </c>
      <c r="L98">
        <v>2.9952227485899061</v>
      </c>
      <c r="M98">
        <v>62.722903715224433</v>
      </c>
      <c r="N98">
        <v>51.200254048761366</v>
      </c>
      <c r="O98">
        <v>72.246333250633072</v>
      </c>
      <c r="P98">
        <v>24.922350767977985</v>
      </c>
      <c r="Q98">
        <v>4.0895616523780438</v>
      </c>
      <c r="R98">
        <v>18.316301801241593</v>
      </c>
      <c r="S98">
        <v>4.0173596427843803</v>
      </c>
      <c r="T98">
        <v>0</v>
      </c>
      <c r="U98">
        <v>41.379195252106328</v>
      </c>
      <c r="V98">
        <v>7.9616239261703399</v>
      </c>
      <c r="W98">
        <v>20.357647042035691</v>
      </c>
      <c r="X98">
        <v>43.154158278051213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6.2008516741807558</v>
      </c>
      <c r="AG98">
        <v>30.567179426528909</v>
      </c>
      <c r="AH98">
        <v>0</v>
      </c>
      <c r="AI98">
        <v>0</v>
      </c>
      <c r="AJ98">
        <v>0</v>
      </c>
      <c r="AK98">
        <v>23.679406572949276</v>
      </c>
      <c r="AL98">
        <v>9.5279386445504688</v>
      </c>
      <c r="AM98">
        <v>0</v>
      </c>
      <c r="AN98">
        <v>0</v>
      </c>
      <c r="AO98">
        <v>0</v>
      </c>
      <c r="AP98">
        <v>1.9112946274264244</v>
      </c>
      <c r="AQ98">
        <v>0</v>
      </c>
      <c r="AR98">
        <v>2.9068320450845331</v>
      </c>
      <c r="AS98">
        <v>2.3612743243581713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36.833749114364529</v>
      </c>
      <c r="BB98">
        <f t="shared" si="1"/>
        <v>844.35642108574439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2.2155762324049372E-3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10.963231966309911</v>
      </c>
      <c r="L99">
        <f t="shared" si="2"/>
        <v>0.15816903901647589</v>
      </c>
      <c r="M99">
        <f t="shared" si="2"/>
        <v>1.4687753750408721</v>
      </c>
      <c r="N99">
        <f t="shared" si="2"/>
        <v>1.2288060971702726</v>
      </c>
      <c r="O99">
        <f t="shared" si="2"/>
        <v>1.7339119980151949</v>
      </c>
      <c r="P99">
        <f t="shared" si="2"/>
        <v>0.58499173069287369</v>
      </c>
      <c r="Q99">
        <f t="shared" si="2"/>
        <v>0.1941903937046138</v>
      </c>
      <c r="R99">
        <f t="shared" si="2"/>
        <v>0.3937934085806446</v>
      </c>
      <c r="S99">
        <f t="shared" si="2"/>
        <v>0.23192766626069641</v>
      </c>
      <c r="T99">
        <f t="shared" si="2"/>
        <v>0</v>
      </c>
      <c r="U99">
        <f t="shared" si="2"/>
        <v>0.99310068605055279</v>
      </c>
      <c r="V99">
        <f t="shared" si="2"/>
        <v>0.15493993982275578</v>
      </c>
      <c r="W99">
        <f t="shared" si="2"/>
        <v>0.4060106353058871</v>
      </c>
      <c r="X99">
        <f t="shared" si="2"/>
        <v>0.90867494138655702</v>
      </c>
      <c r="Y99">
        <f t="shared" si="2"/>
        <v>0</v>
      </c>
      <c r="Z99">
        <f t="shared" si="2"/>
        <v>2.7282178801502809E-2</v>
      </c>
      <c r="AA99">
        <f t="shared" si="2"/>
        <v>3.8478173690043832E-2</v>
      </c>
      <c r="AB99">
        <f t="shared" si="2"/>
        <v>6.3751610245955936E-2</v>
      </c>
      <c r="AC99">
        <f t="shared" si="2"/>
        <v>4.9459685984606552E-2</v>
      </c>
      <c r="AD99">
        <f t="shared" si="2"/>
        <v>6.4075351051450652E-2</v>
      </c>
      <c r="AE99">
        <f t="shared" si="2"/>
        <v>0.11964780337612192</v>
      </c>
      <c r="AF99">
        <f t="shared" si="2"/>
        <v>0.24713838111618147</v>
      </c>
      <c r="AG99">
        <f t="shared" si="2"/>
        <v>0.73361230623669405</v>
      </c>
      <c r="AH99">
        <f t="shared" si="2"/>
        <v>0.26450982720186289</v>
      </c>
      <c r="AI99">
        <f t="shared" si="2"/>
        <v>2.3892813067574611E-2</v>
      </c>
      <c r="AJ99">
        <f t="shared" si="2"/>
        <v>0</v>
      </c>
      <c r="AK99">
        <f t="shared" si="2"/>
        <v>0.56830575775078285</v>
      </c>
      <c r="AL99">
        <f t="shared" si="2"/>
        <v>0.15106112940580629</v>
      </c>
      <c r="AM99">
        <f t="shared" si="2"/>
        <v>2.1289415508140262E-2</v>
      </c>
      <c r="AN99">
        <f t="shared" si="2"/>
        <v>0</v>
      </c>
      <c r="AO99">
        <f t="shared" si="2"/>
        <v>0</v>
      </c>
      <c r="AP99">
        <f t="shared" si="2"/>
        <v>1.794649132561052E-2</v>
      </c>
      <c r="AQ99">
        <f t="shared" si="2"/>
        <v>0.44301781520371503</v>
      </c>
      <c r="AR99">
        <f t="shared" si="2"/>
        <v>7.0611792612398194E-2</v>
      </c>
      <c r="AS99">
        <f t="shared" si="2"/>
        <v>7.8704224955541593E-2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0.93655091202497009</v>
      </c>
      <c r="BB99">
        <f t="shared" si="1"/>
        <v>21.468973299098725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8" t="s">
        <v>189</v>
      </c>
      <c r="BB1" s="222" t="s">
        <v>142</v>
      </c>
    </row>
    <row r="2" spans="1:54">
      <c r="A2" s="222"/>
      <c r="AS2" s="20"/>
      <c r="AT2" s="169"/>
      <c r="AU2" s="169"/>
      <c r="AV2" s="169"/>
      <c r="AW2" s="169"/>
      <c r="AX2" s="169"/>
      <c r="AY2" s="169"/>
      <c r="AZ2" s="169"/>
      <c r="BA2" s="238"/>
      <c r="BB2" s="22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81.861135504472017</v>
      </c>
      <c r="L3">
        <v>21.018595601344174</v>
      </c>
      <c r="M3">
        <v>0</v>
      </c>
      <c r="N3">
        <v>29.597211675965603</v>
      </c>
      <c r="O3">
        <v>49.663484030010515</v>
      </c>
      <c r="P3">
        <v>60.016725632471434</v>
      </c>
      <c r="Q3">
        <v>2.8903764871634312</v>
      </c>
      <c r="R3">
        <v>4.9980390749844892</v>
      </c>
      <c r="S3">
        <v>2.8001605588954623</v>
      </c>
      <c r="T3">
        <v>0</v>
      </c>
      <c r="U3">
        <v>220.45248940869968</v>
      </c>
      <c r="V3">
        <v>0</v>
      </c>
      <c r="W3">
        <v>5.2186267715020476</v>
      </c>
      <c r="X3">
        <v>11.479515805139918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13.691122747025672</v>
      </c>
      <c r="AL3">
        <v>0.64867787160808899</v>
      </c>
      <c r="AM3">
        <v>0</v>
      </c>
      <c r="AN3">
        <v>0</v>
      </c>
      <c r="AO3">
        <v>0</v>
      </c>
      <c r="AP3">
        <v>0.39012274055520763</v>
      </c>
      <c r="AQ3">
        <v>0</v>
      </c>
      <c r="AR3">
        <v>7.0045470256731361</v>
      </c>
      <c r="AS3">
        <v>4.23330470465456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21.567300869758899</v>
      </c>
      <c r="BB3">
        <f>SUM(B3:AZ3)-BA3</f>
        <v>494.39683477040649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79.931120851596731</v>
      </c>
      <c r="L4">
        <v>21.018595601344174</v>
      </c>
      <c r="M4">
        <v>0</v>
      </c>
      <c r="N4">
        <v>29.597211675965603</v>
      </c>
      <c r="O4">
        <v>49.663484030010515</v>
      </c>
      <c r="P4">
        <v>60.016725632471434</v>
      </c>
      <c r="Q4">
        <v>2.8903764871634312</v>
      </c>
      <c r="R4">
        <v>4.9980390749844892</v>
      </c>
      <c r="S4">
        <v>2.8001605588954623</v>
      </c>
      <c r="T4">
        <v>0</v>
      </c>
      <c r="U4">
        <v>220.45248940869968</v>
      </c>
      <c r="V4">
        <v>0</v>
      </c>
      <c r="W4">
        <v>5.2186267715020476</v>
      </c>
      <c r="X4">
        <v>10.990493856208216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13.691122747025672</v>
      </c>
      <c r="AL4">
        <v>0.64867787160808899</v>
      </c>
      <c r="AM4">
        <v>0</v>
      </c>
      <c r="AN4">
        <v>0</v>
      </c>
      <c r="AO4">
        <v>0</v>
      </c>
      <c r="AP4">
        <v>0.39012274055520763</v>
      </c>
      <c r="AQ4">
        <v>0</v>
      </c>
      <c r="AR4">
        <v>7.0045470256731361</v>
      </c>
      <c r="AS4">
        <v>4.23330470465456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21.466185139803368</v>
      </c>
      <c r="BB4">
        <f t="shared" ref="BB4:BB67" si="0">SUM(B4:AZ4)-BA4</f>
        <v>492.07891389855507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80.192622115095929</v>
      </c>
      <c r="L5">
        <v>21.018595601344174</v>
      </c>
      <c r="M5">
        <v>0</v>
      </c>
      <c r="N5">
        <v>29.597211675965603</v>
      </c>
      <c r="O5">
        <v>49.663484030010515</v>
      </c>
      <c r="P5">
        <v>60.016725632471434</v>
      </c>
      <c r="Q5">
        <v>2.9339804401771836</v>
      </c>
      <c r="R5">
        <v>4.9980390749844892</v>
      </c>
      <c r="S5">
        <v>3.3817307854835179</v>
      </c>
      <c r="T5">
        <v>0</v>
      </c>
      <c r="U5">
        <v>220.45248940869968</v>
      </c>
      <c r="V5">
        <v>0</v>
      </c>
      <c r="W5">
        <v>5.2186267715020476</v>
      </c>
      <c r="X5">
        <v>10.990493856208216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13.691122747025672</v>
      </c>
      <c r="AL5">
        <v>0.64867787160808899</v>
      </c>
      <c r="AM5">
        <v>0</v>
      </c>
      <c r="AN5">
        <v>0</v>
      </c>
      <c r="AO5">
        <v>0</v>
      </c>
      <c r="AP5">
        <v>0.39012274055520763</v>
      </c>
      <c r="AQ5">
        <v>0</v>
      </c>
      <c r="AR5">
        <v>1.6810913921936963</v>
      </c>
      <c r="AS5">
        <v>4.23330470465456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21.280727727845537</v>
      </c>
      <c r="BB5">
        <f t="shared" si="0"/>
        <v>487.82759112013451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85.628594339068698</v>
      </c>
      <c r="L6">
        <v>21.018595601344174</v>
      </c>
      <c r="M6">
        <v>0</v>
      </c>
      <c r="N6">
        <v>29.597211675965603</v>
      </c>
      <c r="O6">
        <v>49.663484030010515</v>
      </c>
      <c r="P6">
        <v>60.016725632471434</v>
      </c>
      <c r="Q6">
        <v>2.9339804401771836</v>
      </c>
      <c r="R6">
        <v>4.9980390749844892</v>
      </c>
      <c r="S6">
        <v>3.3817307854835179</v>
      </c>
      <c r="T6">
        <v>0</v>
      </c>
      <c r="U6">
        <v>220.45248940869968</v>
      </c>
      <c r="V6">
        <v>0</v>
      </c>
      <c r="W6">
        <v>4.9940878277204535</v>
      </c>
      <c r="X6">
        <v>10.988207327381136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13.691122747025672</v>
      </c>
      <c r="AL6">
        <v>0.64867787160808899</v>
      </c>
      <c r="AM6">
        <v>0</v>
      </c>
      <c r="AN6">
        <v>0</v>
      </c>
      <c r="AO6">
        <v>0</v>
      </c>
      <c r="AP6">
        <v>0.39012274055520763</v>
      </c>
      <c r="AQ6">
        <v>0</v>
      </c>
      <c r="AR6">
        <v>0.84054569609684815</v>
      </c>
      <c r="AS6">
        <v>4.23330470465456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21.463335251955709</v>
      </c>
      <c r="BB6">
        <f t="shared" si="0"/>
        <v>492.01358465129152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85.649185583919561</v>
      </c>
      <c r="L7">
        <v>21.018595601344174</v>
      </c>
      <c r="M7">
        <v>0</v>
      </c>
      <c r="N7">
        <v>29.597211675965603</v>
      </c>
      <c r="O7">
        <v>49.663484030010515</v>
      </c>
      <c r="P7">
        <v>60.016725632471434</v>
      </c>
      <c r="Q7">
        <v>2.9339804401771836</v>
      </c>
      <c r="R7">
        <v>5.2218492712705569</v>
      </c>
      <c r="S7">
        <v>3.3817307854835179</v>
      </c>
      <c r="T7">
        <v>0</v>
      </c>
      <c r="U7">
        <v>220.45248940869968</v>
      </c>
      <c r="V7">
        <v>0</v>
      </c>
      <c r="W7">
        <v>4.9940878277204535</v>
      </c>
      <c r="X7">
        <v>10.988207327381136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13.691122747025672</v>
      </c>
      <c r="AL7">
        <v>0.64867787160808899</v>
      </c>
      <c r="AM7">
        <v>0</v>
      </c>
      <c r="AN7">
        <v>0</v>
      </c>
      <c r="AO7">
        <v>0</v>
      </c>
      <c r="AP7">
        <v>0.39012274055520763</v>
      </c>
      <c r="AQ7">
        <v>0</v>
      </c>
      <c r="AR7">
        <v>0.84054569609684815</v>
      </c>
      <c r="AS7">
        <v>4.23330470465456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21.473551232195245</v>
      </c>
      <c r="BB7">
        <f t="shared" si="0"/>
        <v>492.2477701121889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85.628594339068698</v>
      </c>
      <c r="L8">
        <v>21.018595601344174</v>
      </c>
      <c r="M8">
        <v>0</v>
      </c>
      <c r="N8">
        <v>29.597211675965603</v>
      </c>
      <c r="O8">
        <v>49.663484030010515</v>
      </c>
      <c r="P8">
        <v>60.016725632471434</v>
      </c>
      <c r="Q8">
        <v>2.9339804401771836</v>
      </c>
      <c r="R8">
        <v>5.2218492712705569</v>
      </c>
      <c r="S8">
        <v>3.3817307854835179</v>
      </c>
      <c r="T8">
        <v>0</v>
      </c>
      <c r="U8">
        <v>220.45248940869968</v>
      </c>
      <c r="V8">
        <v>0</v>
      </c>
      <c r="W8">
        <v>4.9940878277204535</v>
      </c>
      <c r="X8">
        <v>10.988207327381136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13.691122747025672</v>
      </c>
      <c r="AL8">
        <v>0.64867787160808899</v>
      </c>
      <c r="AM8">
        <v>0</v>
      </c>
      <c r="AN8">
        <v>0</v>
      </c>
      <c r="AO8">
        <v>0</v>
      </c>
      <c r="AP8">
        <v>0.39012274055520763</v>
      </c>
      <c r="AQ8">
        <v>0</v>
      </c>
      <c r="AR8">
        <v>0.84054569609684815</v>
      </c>
      <c r="AS8">
        <v>4.23330470465456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21.472690518160473</v>
      </c>
      <c r="BB8">
        <f t="shared" si="0"/>
        <v>492.22803958137285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85.649185583919561</v>
      </c>
      <c r="L9">
        <v>20.987298880366186</v>
      </c>
      <c r="M9">
        <v>0</v>
      </c>
      <c r="N9">
        <v>29.597211675965603</v>
      </c>
      <c r="O9">
        <v>49.663484030010515</v>
      </c>
      <c r="P9">
        <v>60.016725632471434</v>
      </c>
      <c r="Q9">
        <v>2.9339804401771836</v>
      </c>
      <c r="R9">
        <v>5.2183677729075342</v>
      </c>
      <c r="S9">
        <v>3.3817307854835179</v>
      </c>
      <c r="T9">
        <v>0</v>
      </c>
      <c r="U9">
        <v>220.45248940869968</v>
      </c>
      <c r="V9">
        <v>0</v>
      </c>
      <c r="W9">
        <v>4.9940878277204535</v>
      </c>
      <c r="X9">
        <v>10.988207327381136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13.691122747025672</v>
      </c>
      <c r="AL9">
        <v>0.64867787160808899</v>
      </c>
      <c r="AM9">
        <v>0</v>
      </c>
      <c r="AN9">
        <v>0</v>
      </c>
      <c r="AO9">
        <v>0</v>
      </c>
      <c r="AP9">
        <v>0.39012274055520763</v>
      </c>
      <c r="AQ9">
        <v>0</v>
      </c>
      <c r="AR9">
        <v>0.84054569609684815</v>
      </c>
      <c r="AS9">
        <v>4.23330470465456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21.472097502626784</v>
      </c>
      <c r="BB9">
        <f t="shared" si="0"/>
        <v>492.21444562241635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85.628594339068698</v>
      </c>
      <c r="L10">
        <v>20.987298880366186</v>
      </c>
      <c r="M10">
        <v>0</v>
      </c>
      <c r="N10">
        <v>29.597211675965603</v>
      </c>
      <c r="O10">
        <v>49.663484030010515</v>
      </c>
      <c r="P10">
        <v>60.016725632471434</v>
      </c>
      <c r="Q10">
        <v>2.9339804401771836</v>
      </c>
      <c r="R10">
        <v>5.2183677729075342</v>
      </c>
      <c r="S10">
        <v>3.3817307854835179</v>
      </c>
      <c r="T10">
        <v>0</v>
      </c>
      <c r="U10">
        <v>220.45248940869968</v>
      </c>
      <c r="V10">
        <v>0</v>
      </c>
      <c r="W10">
        <v>4.9940878277204535</v>
      </c>
      <c r="X10">
        <v>10.988207327381136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13.691122747025672</v>
      </c>
      <c r="AL10">
        <v>0.64867787160808899</v>
      </c>
      <c r="AM10">
        <v>0</v>
      </c>
      <c r="AN10">
        <v>0</v>
      </c>
      <c r="AO10">
        <v>0</v>
      </c>
      <c r="AP10">
        <v>0.39012274055520763</v>
      </c>
      <c r="AQ10">
        <v>0</v>
      </c>
      <c r="AR10">
        <v>0.84054569609684815</v>
      </c>
      <c r="AS10">
        <v>4.23330470465456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21.471236788592012</v>
      </c>
      <c r="BB10">
        <f t="shared" si="0"/>
        <v>492.1947150916003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85.649185583919561</v>
      </c>
      <c r="L11">
        <v>20.987298880366186</v>
      </c>
      <c r="M11">
        <v>0</v>
      </c>
      <c r="N11">
        <v>29.597211675965603</v>
      </c>
      <c r="O11">
        <v>49.663484030010515</v>
      </c>
      <c r="P11">
        <v>60.016725632471434</v>
      </c>
      <c r="Q11">
        <v>2.9339804401771836</v>
      </c>
      <c r="R11">
        <v>5.2183677729075342</v>
      </c>
      <c r="S11">
        <v>3.3817307854835179</v>
      </c>
      <c r="T11">
        <v>0</v>
      </c>
      <c r="U11">
        <v>220.45248940869968</v>
      </c>
      <c r="V11">
        <v>0</v>
      </c>
      <c r="W11">
        <v>4.9940878277204535</v>
      </c>
      <c r="X11">
        <v>10.988207327381136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13.691122747025672</v>
      </c>
      <c r="AL11">
        <v>0.64867787160808899</v>
      </c>
      <c r="AM11">
        <v>0</v>
      </c>
      <c r="AN11">
        <v>0</v>
      </c>
      <c r="AO11">
        <v>0</v>
      </c>
      <c r="AP11">
        <v>0.39012274055520763</v>
      </c>
      <c r="AQ11">
        <v>0</v>
      </c>
      <c r="AR11">
        <v>0.84054569609684815</v>
      </c>
      <c r="AS11">
        <v>4.23330470465456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21.472097502626784</v>
      </c>
      <c r="BB11">
        <f t="shared" si="0"/>
        <v>492.21444562241635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85.628594339068698</v>
      </c>
      <c r="L12">
        <v>20.987298880366186</v>
      </c>
      <c r="M12">
        <v>0</v>
      </c>
      <c r="N12">
        <v>29.597211675965603</v>
      </c>
      <c r="O12">
        <v>49.663484030010515</v>
      </c>
      <c r="P12">
        <v>60.016725632471434</v>
      </c>
      <c r="Q12">
        <v>2.9339804401771836</v>
      </c>
      <c r="R12">
        <v>5.2183677729075342</v>
      </c>
      <c r="S12">
        <v>3.3817307854835179</v>
      </c>
      <c r="T12">
        <v>0</v>
      </c>
      <c r="U12">
        <v>220.45248940869968</v>
      </c>
      <c r="V12">
        <v>0</v>
      </c>
      <c r="W12">
        <v>4.9940878277204535</v>
      </c>
      <c r="X12">
        <v>10.988207327381136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13.691122747025672</v>
      </c>
      <c r="AL12">
        <v>0.64867787160808899</v>
      </c>
      <c r="AM12">
        <v>0</v>
      </c>
      <c r="AN12">
        <v>0</v>
      </c>
      <c r="AO12">
        <v>0</v>
      </c>
      <c r="AP12">
        <v>0.39012274055520763</v>
      </c>
      <c r="AQ12">
        <v>0</v>
      </c>
      <c r="AR12">
        <v>0.84054569609684815</v>
      </c>
      <c r="AS12">
        <v>4.23330470465456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21.471236788592012</v>
      </c>
      <c r="BB12">
        <f t="shared" si="0"/>
        <v>492.1947150916003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85.649185583919561</v>
      </c>
      <c r="L13">
        <v>20.987298880366186</v>
      </c>
      <c r="M13">
        <v>0</v>
      </c>
      <c r="N13">
        <v>29.597211675965603</v>
      </c>
      <c r="O13">
        <v>49.663484030010515</v>
      </c>
      <c r="P13">
        <v>60.016725632471434</v>
      </c>
      <c r="Q13">
        <v>2.9339804401771836</v>
      </c>
      <c r="R13">
        <v>5.2183677729075342</v>
      </c>
      <c r="S13">
        <v>3.3817307854835179</v>
      </c>
      <c r="T13">
        <v>0</v>
      </c>
      <c r="U13">
        <v>220.45248940869968</v>
      </c>
      <c r="V13">
        <v>0</v>
      </c>
      <c r="W13">
        <v>4.9940878277204535</v>
      </c>
      <c r="X13">
        <v>10.988207327381136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13.691122747025672</v>
      </c>
      <c r="AL13">
        <v>0.64867787160808899</v>
      </c>
      <c r="AM13">
        <v>0</v>
      </c>
      <c r="AN13">
        <v>0</v>
      </c>
      <c r="AO13">
        <v>0</v>
      </c>
      <c r="AP13">
        <v>0.39012274055520763</v>
      </c>
      <c r="AQ13">
        <v>0</v>
      </c>
      <c r="AR13">
        <v>0.84054569609684815</v>
      </c>
      <c r="AS13">
        <v>1.7069775495721142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21.366497027544341</v>
      </c>
      <c r="BB13">
        <f t="shared" si="0"/>
        <v>489.79371894241638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85.628594339068698</v>
      </c>
      <c r="L14">
        <v>20.987298880366186</v>
      </c>
      <c r="M14">
        <v>0</v>
      </c>
      <c r="N14">
        <v>29.597211675965603</v>
      </c>
      <c r="O14">
        <v>49.663484030010515</v>
      </c>
      <c r="P14">
        <v>60.016725632471434</v>
      </c>
      <c r="Q14">
        <v>2.9339804401771836</v>
      </c>
      <c r="R14">
        <v>5.2183677729075342</v>
      </c>
      <c r="S14">
        <v>3.3817307854835179</v>
      </c>
      <c r="T14">
        <v>0</v>
      </c>
      <c r="U14">
        <v>220.45248940869968</v>
      </c>
      <c r="V14">
        <v>0</v>
      </c>
      <c r="W14">
        <v>4.9940878277204535</v>
      </c>
      <c r="X14">
        <v>10.988207327381136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13.691122747025672</v>
      </c>
      <c r="AL14">
        <v>0.64867787160808899</v>
      </c>
      <c r="AM14">
        <v>0</v>
      </c>
      <c r="AN14">
        <v>0</v>
      </c>
      <c r="AO14">
        <v>0</v>
      </c>
      <c r="AP14">
        <v>0.39012274055520763</v>
      </c>
      <c r="AQ14">
        <v>0</v>
      </c>
      <c r="AR14">
        <v>0.84054569609684815</v>
      </c>
      <c r="AS14">
        <v>1.7069775495721142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21.365636313509569</v>
      </c>
      <c r="BB14">
        <f t="shared" si="0"/>
        <v>489.77398841160033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85.649185583919561</v>
      </c>
      <c r="L15">
        <v>20.987298880366186</v>
      </c>
      <c r="M15">
        <v>0</v>
      </c>
      <c r="N15">
        <v>29.597211675965603</v>
      </c>
      <c r="O15">
        <v>49.663484030010515</v>
      </c>
      <c r="P15">
        <v>60.016725632471434</v>
      </c>
      <c r="Q15">
        <v>2.9512761234583564</v>
      </c>
      <c r="R15">
        <v>5.2183677729075342</v>
      </c>
      <c r="S15">
        <v>3.4319536859599165</v>
      </c>
      <c r="T15">
        <v>0</v>
      </c>
      <c r="U15">
        <v>220.45248940869968</v>
      </c>
      <c r="V15">
        <v>0</v>
      </c>
      <c r="W15">
        <v>4.9940878277204535</v>
      </c>
      <c r="X15">
        <v>10.988207327381136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13.691122747025672</v>
      </c>
      <c r="AL15">
        <v>0.64867787160808899</v>
      </c>
      <c r="AM15">
        <v>0</v>
      </c>
      <c r="AN15">
        <v>0</v>
      </c>
      <c r="AO15">
        <v>0</v>
      </c>
      <c r="AP15">
        <v>0.39012274055520763</v>
      </c>
      <c r="AQ15">
        <v>0</v>
      </c>
      <c r="AR15">
        <v>0.84054569609684815</v>
      </c>
      <c r="AS15">
        <v>1.7069775495721142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21.36931930434541</v>
      </c>
      <c r="BB15">
        <f t="shared" si="0"/>
        <v>489.85841524937285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85.628594339068698</v>
      </c>
      <c r="L16">
        <v>20.987298880366186</v>
      </c>
      <c r="M16">
        <v>0</v>
      </c>
      <c r="N16">
        <v>29.597211675965603</v>
      </c>
      <c r="O16">
        <v>49.663484030010515</v>
      </c>
      <c r="P16">
        <v>60.016725632471434</v>
      </c>
      <c r="Q16">
        <v>2.9512761234583564</v>
      </c>
      <c r="R16">
        <v>5.2183677729075342</v>
      </c>
      <c r="S16">
        <v>3.4319536859599165</v>
      </c>
      <c r="T16">
        <v>0</v>
      </c>
      <c r="U16">
        <v>220.45248940869968</v>
      </c>
      <c r="V16">
        <v>0</v>
      </c>
      <c r="W16">
        <v>4.9940878277204535</v>
      </c>
      <c r="X16">
        <v>10.988207327381136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13.691122747025672</v>
      </c>
      <c r="AL16">
        <v>0.64867787160808899</v>
      </c>
      <c r="AM16">
        <v>0</v>
      </c>
      <c r="AN16">
        <v>0</v>
      </c>
      <c r="AO16">
        <v>0</v>
      </c>
      <c r="AP16">
        <v>0.39012274055520763</v>
      </c>
      <c r="AQ16">
        <v>0</v>
      </c>
      <c r="AR16">
        <v>0.84054569609684815</v>
      </c>
      <c r="AS16">
        <v>1.7069775495721142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21.368458590310638</v>
      </c>
      <c r="BB16">
        <f t="shared" si="0"/>
        <v>489.83868471855681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85.649185583919561</v>
      </c>
      <c r="L17">
        <v>20.987298880366186</v>
      </c>
      <c r="M17">
        <v>0</v>
      </c>
      <c r="N17">
        <v>29.597211675965603</v>
      </c>
      <c r="O17">
        <v>49.663484030010515</v>
      </c>
      <c r="P17">
        <v>60.016725632471434</v>
      </c>
      <c r="Q17">
        <v>2.9512761234583564</v>
      </c>
      <c r="R17">
        <v>5.2183677729075342</v>
      </c>
      <c r="S17">
        <v>3.4319536859599165</v>
      </c>
      <c r="T17">
        <v>0</v>
      </c>
      <c r="U17">
        <v>220.45248940869968</v>
      </c>
      <c r="V17">
        <v>0</v>
      </c>
      <c r="W17">
        <v>4.9940878277204535</v>
      </c>
      <c r="X17">
        <v>10.988207327381136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13.691122747025672</v>
      </c>
      <c r="AL17">
        <v>0.64867787160808899</v>
      </c>
      <c r="AM17">
        <v>0</v>
      </c>
      <c r="AN17">
        <v>0</v>
      </c>
      <c r="AO17">
        <v>0</v>
      </c>
      <c r="AP17">
        <v>0.39012274055520763</v>
      </c>
      <c r="AQ17">
        <v>0</v>
      </c>
      <c r="AR17">
        <v>0.84054569609684815</v>
      </c>
      <c r="AS17">
        <v>1.7069775495721142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21.36931930434541</v>
      </c>
      <c r="BB17">
        <f t="shared" si="0"/>
        <v>489.85841524937285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85.628594339068698</v>
      </c>
      <c r="L18">
        <v>20.987298880366186</v>
      </c>
      <c r="M18">
        <v>0</v>
      </c>
      <c r="N18">
        <v>29.597211675965603</v>
      </c>
      <c r="O18">
        <v>49.663484030010515</v>
      </c>
      <c r="P18">
        <v>60.016725632471434</v>
      </c>
      <c r="Q18">
        <v>2.9512761234583564</v>
      </c>
      <c r="R18">
        <v>5.2183677729075342</v>
      </c>
      <c r="S18">
        <v>3.4319536859599165</v>
      </c>
      <c r="T18">
        <v>0</v>
      </c>
      <c r="U18">
        <v>220.45248940869968</v>
      </c>
      <c r="V18">
        <v>0</v>
      </c>
      <c r="W18">
        <v>4.9940878277204535</v>
      </c>
      <c r="X18">
        <v>10.988207327381136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13.691122747025672</v>
      </c>
      <c r="AL18">
        <v>0.64867787160808899</v>
      </c>
      <c r="AM18">
        <v>0</v>
      </c>
      <c r="AN18">
        <v>0</v>
      </c>
      <c r="AO18">
        <v>0</v>
      </c>
      <c r="AP18">
        <v>0.39012274055520763</v>
      </c>
      <c r="AQ18">
        <v>0</v>
      </c>
      <c r="AR18">
        <v>0.84054569609684815</v>
      </c>
      <c r="AS18">
        <v>1.7069775495721142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21.368458590310638</v>
      </c>
      <c r="BB18">
        <f t="shared" si="0"/>
        <v>489.83868471855681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85.649185583919561</v>
      </c>
      <c r="L19">
        <v>20.987298880366186</v>
      </c>
      <c r="M19">
        <v>0</v>
      </c>
      <c r="N19">
        <v>29.597211675965603</v>
      </c>
      <c r="O19">
        <v>49.663484030010515</v>
      </c>
      <c r="P19">
        <v>60.016725632471434</v>
      </c>
      <c r="Q19">
        <v>2.7685919898066875</v>
      </c>
      <c r="R19">
        <v>5.2183677729075342</v>
      </c>
      <c r="S19">
        <v>3.4319536859599165</v>
      </c>
      <c r="T19">
        <v>0</v>
      </c>
      <c r="U19">
        <v>220.45248940869968</v>
      </c>
      <c r="V19">
        <v>0</v>
      </c>
      <c r="W19">
        <v>4.9940878277204535</v>
      </c>
      <c r="X19">
        <v>10.988207327381136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13.691122747025672</v>
      </c>
      <c r="AL19">
        <v>0.64867787160808899</v>
      </c>
      <c r="AM19">
        <v>0</v>
      </c>
      <c r="AN19">
        <v>0</v>
      </c>
      <c r="AO19">
        <v>0</v>
      </c>
      <c r="AP19">
        <v>0.29259198914631596</v>
      </c>
      <c r="AQ19">
        <v>0</v>
      </c>
      <c r="AR19">
        <v>0.84054569609684815</v>
      </c>
      <c r="AS19">
        <v>1.7069775495721142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21.357606322149877</v>
      </c>
      <c r="BB19">
        <f t="shared" si="0"/>
        <v>489.5899133465079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85.628594339068698</v>
      </c>
      <c r="L20">
        <v>20.987298880366186</v>
      </c>
      <c r="M20">
        <v>0</v>
      </c>
      <c r="N20">
        <v>29.597211675965603</v>
      </c>
      <c r="O20">
        <v>49.663484030010515</v>
      </c>
      <c r="P20">
        <v>60.016725632471434</v>
      </c>
      <c r="Q20">
        <v>2.7685919898066875</v>
      </c>
      <c r="R20">
        <v>5.2183677729075342</v>
      </c>
      <c r="S20">
        <v>3.4319536859599165</v>
      </c>
      <c r="T20">
        <v>0</v>
      </c>
      <c r="U20">
        <v>220.45248940869968</v>
      </c>
      <c r="V20">
        <v>0</v>
      </c>
      <c r="W20">
        <v>4.9940878277204535</v>
      </c>
      <c r="X20">
        <v>10.988207327381136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13.691122747025672</v>
      </c>
      <c r="AL20">
        <v>0.64867787160808899</v>
      </c>
      <c r="AM20">
        <v>0</v>
      </c>
      <c r="AN20">
        <v>0</v>
      </c>
      <c r="AO20">
        <v>0</v>
      </c>
      <c r="AP20">
        <v>0.29259198914631596</v>
      </c>
      <c r="AQ20">
        <v>0</v>
      </c>
      <c r="AR20">
        <v>0.84054569609684815</v>
      </c>
      <c r="AS20">
        <v>1.7069775495721142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21.356745608115105</v>
      </c>
      <c r="BB20">
        <f t="shared" si="0"/>
        <v>489.57018281569174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82.675014443546331</v>
      </c>
      <c r="L21">
        <v>20.987298880366186</v>
      </c>
      <c r="M21">
        <v>0</v>
      </c>
      <c r="N21">
        <v>29.597211675965603</v>
      </c>
      <c r="O21">
        <v>49.663484030010515</v>
      </c>
      <c r="P21">
        <v>60.016725632471434</v>
      </c>
      <c r="Q21">
        <v>2.7685919898066875</v>
      </c>
      <c r="R21">
        <v>5.2183677729075342</v>
      </c>
      <c r="S21">
        <v>2.8699779657960942</v>
      </c>
      <c r="T21">
        <v>0</v>
      </c>
      <c r="U21">
        <v>220.45248940869968</v>
      </c>
      <c r="V21">
        <v>0</v>
      </c>
      <c r="W21">
        <v>4.9940878277204535</v>
      </c>
      <c r="X21">
        <v>10.988207327381136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13.691122747025672</v>
      </c>
      <c r="AL21">
        <v>0.64867787160808899</v>
      </c>
      <c r="AM21">
        <v>0</v>
      </c>
      <c r="AN21">
        <v>0</v>
      </c>
      <c r="AO21">
        <v>0</v>
      </c>
      <c r="AP21">
        <v>0.29259198914631596</v>
      </c>
      <c r="AQ21">
        <v>0</v>
      </c>
      <c r="AR21">
        <v>0.84054569609684815</v>
      </c>
      <c r="AS21">
        <v>1.7069775495721142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21.209795383379429</v>
      </c>
      <c r="BB21">
        <f t="shared" si="0"/>
        <v>486.20157742474123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82.666207265263637</v>
      </c>
      <c r="L22">
        <v>20.987298880366186</v>
      </c>
      <c r="M22">
        <v>0</v>
      </c>
      <c r="N22">
        <v>29.597211675965603</v>
      </c>
      <c r="O22">
        <v>49.663484030010515</v>
      </c>
      <c r="P22">
        <v>60.016725632471434</v>
      </c>
      <c r="Q22">
        <v>2.7685919898066875</v>
      </c>
      <c r="R22">
        <v>5.2170412554960599</v>
      </c>
      <c r="S22">
        <v>2.8699779657960942</v>
      </c>
      <c r="T22">
        <v>0</v>
      </c>
      <c r="U22">
        <v>220.45248940869968</v>
      </c>
      <c r="V22">
        <v>0</v>
      </c>
      <c r="W22">
        <v>4.9940878277204535</v>
      </c>
      <c r="X22">
        <v>10.988207327381136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13.691122747025672</v>
      </c>
      <c r="AL22">
        <v>0.64867787160808899</v>
      </c>
      <c r="AM22">
        <v>0</v>
      </c>
      <c r="AN22">
        <v>0</v>
      </c>
      <c r="AO22">
        <v>0</v>
      </c>
      <c r="AP22">
        <v>0.29259198914631596</v>
      </c>
      <c r="AQ22">
        <v>0</v>
      </c>
      <c r="AR22">
        <v>0.84054569609684815</v>
      </c>
      <c r="AS22">
        <v>1.7069775495721142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21.209371794899411</v>
      </c>
      <c r="BB22">
        <f t="shared" si="0"/>
        <v>486.19186731752711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79.932536676066178</v>
      </c>
      <c r="L23">
        <v>19.568053646606991</v>
      </c>
      <c r="M23">
        <v>0</v>
      </c>
      <c r="N23">
        <v>29.597211675965603</v>
      </c>
      <c r="O23">
        <v>49.663484030010515</v>
      </c>
      <c r="P23">
        <v>60.016725632471434</v>
      </c>
      <c r="Q23">
        <v>2.6710459911750308</v>
      </c>
      <c r="R23">
        <v>7.335120840369048</v>
      </c>
      <c r="S23">
        <v>1.8365127409986521</v>
      </c>
      <c r="T23">
        <v>0</v>
      </c>
      <c r="U23">
        <v>220.45248940869968</v>
      </c>
      <c r="V23">
        <v>0</v>
      </c>
      <c r="W23">
        <v>9.4638296642298165</v>
      </c>
      <c r="X23">
        <v>21.530800705960655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13.691122747025672</v>
      </c>
      <c r="AL23">
        <v>0.64867787160808899</v>
      </c>
      <c r="AM23">
        <v>0</v>
      </c>
      <c r="AN23">
        <v>0</v>
      </c>
      <c r="AO23">
        <v>0</v>
      </c>
      <c r="AP23">
        <v>1.4304502254226674</v>
      </c>
      <c r="AQ23">
        <v>0</v>
      </c>
      <c r="AR23">
        <v>0.84054569609684815</v>
      </c>
      <c r="AS23">
        <v>1.877675516593613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21.759252632296732</v>
      </c>
      <c r="BB23">
        <f t="shared" si="0"/>
        <v>498.79703043700368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114.90212115158323</v>
      </c>
      <c r="L24">
        <v>20.841249465989314</v>
      </c>
      <c r="M24">
        <v>0</v>
      </c>
      <c r="N24">
        <v>29.597211675965603</v>
      </c>
      <c r="O24">
        <v>49.663484030010515</v>
      </c>
      <c r="P24">
        <v>60.016725632471434</v>
      </c>
      <c r="Q24">
        <v>5.7158312225813788</v>
      </c>
      <c r="R24">
        <v>8.2852933409614309</v>
      </c>
      <c r="S24">
        <v>6.3441702869345162</v>
      </c>
      <c r="T24">
        <v>0</v>
      </c>
      <c r="U24">
        <v>220.45248940869968</v>
      </c>
      <c r="V24">
        <v>3.7265726529056922</v>
      </c>
      <c r="W24">
        <v>9.5610388886631448</v>
      </c>
      <c r="X24">
        <v>24.427464157394951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13.691122747025672</v>
      </c>
      <c r="AL24">
        <v>0.64867787160808899</v>
      </c>
      <c r="AM24">
        <v>0</v>
      </c>
      <c r="AN24">
        <v>0</v>
      </c>
      <c r="AO24">
        <v>0</v>
      </c>
      <c r="AP24">
        <v>1.4304502254226674</v>
      </c>
      <c r="AQ24">
        <v>0</v>
      </c>
      <c r="AR24">
        <v>0.84054569609684815</v>
      </c>
      <c r="AS24">
        <v>1.877675516593613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23.91052478198392</v>
      </c>
      <c r="BB24">
        <f t="shared" si="0"/>
        <v>548.11159918892383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114.90175198955467</v>
      </c>
      <c r="L25">
        <v>20.987315965571714</v>
      </c>
      <c r="M25">
        <v>0</v>
      </c>
      <c r="N25">
        <v>29.597211675965603</v>
      </c>
      <c r="O25">
        <v>49.663484030010515</v>
      </c>
      <c r="P25">
        <v>60.016725632471434</v>
      </c>
      <c r="Q25">
        <v>5.473997669449246</v>
      </c>
      <c r="R25">
        <v>10.270268255690496</v>
      </c>
      <c r="S25">
        <v>6.6065472337751006</v>
      </c>
      <c r="T25">
        <v>0</v>
      </c>
      <c r="U25">
        <v>220.45248940869968</v>
      </c>
      <c r="V25">
        <v>4.6016725444837752</v>
      </c>
      <c r="W25">
        <v>10.937456972411411</v>
      </c>
      <c r="X25">
        <v>24.963663023240269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13.691122747025672</v>
      </c>
      <c r="AL25">
        <v>0.64867787160808899</v>
      </c>
      <c r="AM25">
        <v>0</v>
      </c>
      <c r="AN25">
        <v>0</v>
      </c>
      <c r="AO25">
        <v>0</v>
      </c>
      <c r="AP25">
        <v>1.4304502254226674</v>
      </c>
      <c r="AQ25">
        <v>0</v>
      </c>
      <c r="AR25">
        <v>0.84054569609684815</v>
      </c>
      <c r="AS25">
        <v>1.877675516593613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24.116972159947334</v>
      </c>
      <c r="BB25">
        <f t="shared" si="0"/>
        <v>552.84408429812356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114.90233579134568</v>
      </c>
      <c r="L26">
        <v>20.987290633962093</v>
      </c>
      <c r="M26">
        <v>0</v>
      </c>
      <c r="N26">
        <v>29.597211675965603</v>
      </c>
      <c r="O26">
        <v>49.663484030010515</v>
      </c>
      <c r="P26">
        <v>60.016725632471434</v>
      </c>
      <c r="Q26">
        <v>5.473997669449246</v>
      </c>
      <c r="R26">
        <v>10.593794714171256</v>
      </c>
      <c r="S26">
        <v>6.6065472337751006</v>
      </c>
      <c r="T26">
        <v>0</v>
      </c>
      <c r="U26">
        <v>220.45248940869968</v>
      </c>
      <c r="V26">
        <v>4.6016725444837752</v>
      </c>
      <c r="W26">
        <v>10.937456972411411</v>
      </c>
      <c r="X26">
        <v>24.963663023240269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1.3183295049050301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13.691122747025672</v>
      </c>
      <c r="AL26">
        <v>0.64867787160808899</v>
      </c>
      <c r="AM26">
        <v>0</v>
      </c>
      <c r="AN26">
        <v>0</v>
      </c>
      <c r="AO26">
        <v>0</v>
      </c>
      <c r="AP26">
        <v>1.4304502254226674</v>
      </c>
      <c r="AQ26">
        <v>0</v>
      </c>
      <c r="AR26">
        <v>1.9612731141724065</v>
      </c>
      <c r="AS26">
        <v>1.877675516593613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24.232471489346004</v>
      </c>
      <c r="BB26">
        <f t="shared" si="0"/>
        <v>555.4917268203676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164.53907030351155</v>
      </c>
      <c r="L27">
        <v>65.28867985833422</v>
      </c>
      <c r="M27">
        <v>0</v>
      </c>
      <c r="N27">
        <v>29.597211675965603</v>
      </c>
      <c r="O27">
        <v>49.663484030010515</v>
      </c>
      <c r="P27">
        <v>60.016725632471434</v>
      </c>
      <c r="Q27">
        <v>5.0293133083535206</v>
      </c>
      <c r="R27">
        <v>10.593794714171256</v>
      </c>
      <c r="S27">
        <v>6.6069298782991881</v>
      </c>
      <c r="T27">
        <v>0</v>
      </c>
      <c r="U27">
        <v>220.45248940869968</v>
      </c>
      <c r="V27">
        <v>4.6016725444837752</v>
      </c>
      <c r="W27">
        <v>10.937456972411411</v>
      </c>
      <c r="X27">
        <v>24.963663023240269</v>
      </c>
      <c r="Y27">
        <v>0</v>
      </c>
      <c r="Z27">
        <v>0.27916672928407427</v>
      </c>
      <c r="AA27">
        <v>0</v>
      </c>
      <c r="AB27">
        <v>0</v>
      </c>
      <c r="AC27">
        <v>0</v>
      </c>
      <c r="AD27">
        <v>0</v>
      </c>
      <c r="AE27">
        <v>4.2186547783343773</v>
      </c>
      <c r="AF27">
        <v>0</v>
      </c>
      <c r="AG27">
        <v>0</v>
      </c>
      <c r="AH27">
        <v>5.0983178159048208</v>
      </c>
      <c r="AI27">
        <v>0</v>
      </c>
      <c r="AJ27">
        <v>0</v>
      </c>
      <c r="AK27">
        <v>13.691122747025672</v>
      </c>
      <c r="AL27">
        <v>0.64867787160808899</v>
      </c>
      <c r="AM27">
        <v>0</v>
      </c>
      <c r="AN27">
        <v>0</v>
      </c>
      <c r="AO27">
        <v>0</v>
      </c>
      <c r="AP27">
        <v>0.29259198914631596</v>
      </c>
      <c r="AQ27">
        <v>0</v>
      </c>
      <c r="AR27">
        <v>7.0045470256731361</v>
      </c>
      <c r="AS27">
        <v>1.877675516593613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28.649772075423229</v>
      </c>
      <c r="BB27">
        <f t="shared" si="0"/>
        <v>656.75147374809922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164.53907030351155</v>
      </c>
      <c r="L28">
        <v>65.28867985833422</v>
      </c>
      <c r="M28">
        <v>0</v>
      </c>
      <c r="N28">
        <v>29.597211675965603</v>
      </c>
      <c r="O28">
        <v>49.663484030010515</v>
      </c>
      <c r="P28">
        <v>60.016725632471434</v>
      </c>
      <c r="Q28">
        <v>5.4774399562739466</v>
      </c>
      <c r="R28">
        <v>10.593794714171256</v>
      </c>
      <c r="S28">
        <v>6.6069298782991881</v>
      </c>
      <c r="T28">
        <v>0</v>
      </c>
      <c r="U28">
        <v>220.45248940869968</v>
      </c>
      <c r="V28">
        <v>4.6016725444837752</v>
      </c>
      <c r="W28">
        <v>10.937456972411411</v>
      </c>
      <c r="X28">
        <v>24.963663023240269</v>
      </c>
      <c r="Y28">
        <v>0</v>
      </c>
      <c r="Z28">
        <v>1.6632753412648715</v>
      </c>
      <c r="AA28">
        <v>0</v>
      </c>
      <c r="AB28">
        <v>0</v>
      </c>
      <c r="AC28">
        <v>0</v>
      </c>
      <c r="AD28">
        <v>0</v>
      </c>
      <c r="AE28">
        <v>4.2186547783343773</v>
      </c>
      <c r="AF28">
        <v>0</v>
      </c>
      <c r="AG28">
        <v>0</v>
      </c>
      <c r="AH28">
        <v>9.7110814552285536</v>
      </c>
      <c r="AI28">
        <v>0</v>
      </c>
      <c r="AJ28">
        <v>0</v>
      </c>
      <c r="AK28">
        <v>13.691122747025672</v>
      </c>
      <c r="AL28">
        <v>0.64867787160808899</v>
      </c>
      <c r="AM28">
        <v>0</v>
      </c>
      <c r="AN28">
        <v>0</v>
      </c>
      <c r="AO28">
        <v>0</v>
      </c>
      <c r="AP28">
        <v>0.29259198914631596</v>
      </c>
      <c r="AQ28">
        <v>0</v>
      </c>
      <c r="AR28">
        <v>7.0045470256731361</v>
      </c>
      <c r="AS28">
        <v>1.877675516593613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28.919173029410821</v>
      </c>
      <c r="BB28">
        <f t="shared" si="0"/>
        <v>662.92707169333676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164.53907030351155</v>
      </c>
      <c r="L29">
        <v>65.28867985833422</v>
      </c>
      <c r="M29">
        <v>0</v>
      </c>
      <c r="N29">
        <v>29.597211675965603</v>
      </c>
      <c r="O29">
        <v>49.663484030010515</v>
      </c>
      <c r="P29">
        <v>60.016725632471434</v>
      </c>
      <c r="Q29">
        <v>5.4774399562739466</v>
      </c>
      <c r="R29">
        <v>10.593794714171256</v>
      </c>
      <c r="S29">
        <v>6.6069298782991881</v>
      </c>
      <c r="T29">
        <v>0</v>
      </c>
      <c r="U29">
        <v>220.45248940869968</v>
      </c>
      <c r="V29">
        <v>4.6016725444837752</v>
      </c>
      <c r="W29">
        <v>11.155255747766128</v>
      </c>
      <c r="X29">
        <v>24.963663023240269</v>
      </c>
      <c r="Y29">
        <v>0</v>
      </c>
      <c r="Z29">
        <v>1.8145837403464828</v>
      </c>
      <c r="AA29">
        <v>0</v>
      </c>
      <c r="AB29">
        <v>0.85706783719474</v>
      </c>
      <c r="AC29">
        <v>2.4857307817783334</v>
      </c>
      <c r="AD29">
        <v>2.2383418369860153</v>
      </c>
      <c r="AE29">
        <v>8.4373095566687546</v>
      </c>
      <c r="AF29">
        <v>0</v>
      </c>
      <c r="AG29">
        <v>0</v>
      </c>
      <c r="AH29">
        <v>16.994392546649969</v>
      </c>
      <c r="AI29">
        <v>0</v>
      </c>
      <c r="AJ29">
        <v>0</v>
      </c>
      <c r="AK29">
        <v>13.691122747025672</v>
      </c>
      <c r="AL29">
        <v>0.64867787160808899</v>
      </c>
      <c r="AM29">
        <v>0</v>
      </c>
      <c r="AN29">
        <v>0</v>
      </c>
      <c r="AO29">
        <v>0</v>
      </c>
      <c r="AP29">
        <v>0.29259198914631596</v>
      </c>
      <c r="AQ29">
        <v>0</v>
      </c>
      <c r="AR29">
        <v>1.6810913921936963</v>
      </c>
      <c r="AS29">
        <v>1.877675516593613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29.426155108237705</v>
      </c>
      <c r="BB29">
        <f t="shared" si="0"/>
        <v>674.54884748118172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164.53907030351155</v>
      </c>
      <c r="L30">
        <v>65.28867985833422</v>
      </c>
      <c r="M30">
        <v>0</v>
      </c>
      <c r="N30">
        <v>29.597211675965603</v>
      </c>
      <c r="O30">
        <v>49.663484030010515</v>
      </c>
      <c r="P30">
        <v>60.016725632471434</v>
      </c>
      <c r="Q30">
        <v>5.4774399562739466</v>
      </c>
      <c r="R30">
        <v>10.593794714171256</v>
      </c>
      <c r="S30">
        <v>6.6069298782991881</v>
      </c>
      <c r="T30">
        <v>0</v>
      </c>
      <c r="U30">
        <v>220.45248940869968</v>
      </c>
      <c r="V30">
        <v>4.6016725444837752</v>
      </c>
      <c r="W30">
        <v>11.170159237316406</v>
      </c>
      <c r="X30">
        <v>24.963663023240269</v>
      </c>
      <c r="Y30">
        <v>0</v>
      </c>
      <c r="Z30">
        <v>3.3265506825297431</v>
      </c>
      <c r="AA30">
        <v>0.96236390523898974</v>
      </c>
      <c r="AB30">
        <v>3.3597059837194743</v>
      </c>
      <c r="AC30">
        <v>4.9763676361928617</v>
      </c>
      <c r="AD30">
        <v>4.6801694368607789</v>
      </c>
      <c r="AE30">
        <v>12.695514183886454</v>
      </c>
      <c r="AF30">
        <v>0</v>
      </c>
      <c r="AG30">
        <v>0</v>
      </c>
      <c r="AH30">
        <v>21.849933274264249</v>
      </c>
      <c r="AI30">
        <v>0.98091210519724459</v>
      </c>
      <c r="AJ30">
        <v>0</v>
      </c>
      <c r="AK30">
        <v>13.691122747025672</v>
      </c>
      <c r="AL30">
        <v>0.64867787160808899</v>
      </c>
      <c r="AM30">
        <v>1.340569592569401</v>
      </c>
      <c r="AN30">
        <v>0</v>
      </c>
      <c r="AO30">
        <v>0</v>
      </c>
      <c r="AP30">
        <v>0.29259198914631596</v>
      </c>
      <c r="AQ30">
        <v>0</v>
      </c>
      <c r="AR30">
        <v>0.84054569609684815</v>
      </c>
      <c r="AS30">
        <v>1.877675516593613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30.283850072938957</v>
      </c>
      <c r="BB30">
        <f t="shared" si="0"/>
        <v>694.21017081076866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164.53907030351155</v>
      </c>
      <c r="L31">
        <v>65.289352925446437</v>
      </c>
      <c r="M31">
        <v>0</v>
      </c>
      <c r="N31">
        <v>29.597211675965603</v>
      </c>
      <c r="O31">
        <v>49.663484030010515</v>
      </c>
      <c r="P31">
        <v>60.016725632471434</v>
      </c>
      <c r="Q31">
        <v>5.4774399562739466</v>
      </c>
      <c r="R31">
        <v>10.593794714171256</v>
      </c>
      <c r="S31">
        <v>6.6069298782991881</v>
      </c>
      <c r="T31">
        <v>0</v>
      </c>
      <c r="U31">
        <v>220.45248940869968</v>
      </c>
      <c r="V31">
        <v>4.6016725444837752</v>
      </c>
      <c r="W31">
        <v>11.241688876086188</v>
      </c>
      <c r="X31">
        <v>24.963663023240269</v>
      </c>
      <c r="Y31">
        <v>0</v>
      </c>
      <c r="Z31">
        <v>3.3265506825297431</v>
      </c>
      <c r="AA31">
        <v>4.5215061678146515</v>
      </c>
      <c r="AB31">
        <v>6.774264207889793</v>
      </c>
      <c r="AC31">
        <v>4.9763676361928617</v>
      </c>
      <c r="AD31">
        <v>7.0202541552911697</v>
      </c>
      <c r="AE31">
        <v>12.699469013358378</v>
      </c>
      <c r="AF31">
        <v>0</v>
      </c>
      <c r="AG31">
        <v>0</v>
      </c>
      <c r="AH31">
        <v>29.982963915153412</v>
      </c>
      <c r="AI31">
        <v>4.2506189499060731</v>
      </c>
      <c r="AJ31">
        <v>0</v>
      </c>
      <c r="AK31">
        <v>13.691122747025672</v>
      </c>
      <c r="AL31">
        <v>0.64867787160808899</v>
      </c>
      <c r="AM31">
        <v>2.7016580361093712</v>
      </c>
      <c r="AN31">
        <v>0</v>
      </c>
      <c r="AO31">
        <v>0</v>
      </c>
      <c r="AP31">
        <v>0.29259198914631596</v>
      </c>
      <c r="AQ31">
        <v>0</v>
      </c>
      <c r="AR31">
        <v>0.84054569609684815</v>
      </c>
      <c r="AS31">
        <v>1.7069775495721142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31.202742428309584</v>
      </c>
      <c r="BB31">
        <f t="shared" si="0"/>
        <v>715.27434915804486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164.53907030351155</v>
      </c>
      <c r="L32">
        <v>65.289352925446437</v>
      </c>
      <c r="M32">
        <v>0</v>
      </c>
      <c r="N32">
        <v>29.597211675965603</v>
      </c>
      <c r="O32">
        <v>49.663484030010515</v>
      </c>
      <c r="P32">
        <v>60.016725632471434</v>
      </c>
      <c r="Q32">
        <v>5.4774399562739466</v>
      </c>
      <c r="R32">
        <v>10.593794714171256</v>
      </c>
      <c r="S32">
        <v>6.6069298782991881</v>
      </c>
      <c r="T32">
        <v>0</v>
      </c>
      <c r="U32">
        <v>220.45248940869968</v>
      </c>
      <c r="V32">
        <v>4.6016725444837752</v>
      </c>
      <c r="W32">
        <v>11.243363056054317</v>
      </c>
      <c r="X32">
        <v>24.963663023240269</v>
      </c>
      <c r="Y32">
        <v>0</v>
      </c>
      <c r="Z32">
        <v>3.3265506825297431</v>
      </c>
      <c r="AA32">
        <v>7.131116270089751</v>
      </c>
      <c r="AB32">
        <v>6.774264207889793</v>
      </c>
      <c r="AC32">
        <v>7.4571923453350024</v>
      </c>
      <c r="AD32">
        <v>7.0202541552911697</v>
      </c>
      <c r="AE32">
        <v>12.699469013358378</v>
      </c>
      <c r="AF32">
        <v>0</v>
      </c>
      <c r="AG32">
        <v>0</v>
      </c>
      <c r="AH32">
        <v>29.982963915153412</v>
      </c>
      <c r="AI32">
        <v>4.2506189499060731</v>
      </c>
      <c r="AJ32">
        <v>0</v>
      </c>
      <c r="AK32">
        <v>13.691122747025672</v>
      </c>
      <c r="AL32">
        <v>0.64867787160808899</v>
      </c>
      <c r="AM32">
        <v>4.0627467386766849</v>
      </c>
      <c r="AN32">
        <v>0</v>
      </c>
      <c r="AO32">
        <v>0</v>
      </c>
      <c r="AP32">
        <v>0.29259198914631596</v>
      </c>
      <c r="AQ32">
        <v>0</v>
      </c>
      <c r="AR32">
        <v>0.84054569609684815</v>
      </c>
      <c r="AS32">
        <v>1.7069775495721142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31.472486091916799</v>
      </c>
      <c r="BB32">
        <f t="shared" si="0"/>
        <v>721.45780318839013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164.53907030351155</v>
      </c>
      <c r="L33">
        <v>65.289352925446437</v>
      </c>
      <c r="M33">
        <v>0</v>
      </c>
      <c r="N33">
        <v>29.597211675965603</v>
      </c>
      <c r="O33">
        <v>49.663484030010515</v>
      </c>
      <c r="P33">
        <v>60.016725632471434</v>
      </c>
      <c r="Q33">
        <v>5.4774399562739466</v>
      </c>
      <c r="R33">
        <v>10.593794714171256</v>
      </c>
      <c r="S33">
        <v>6.6069298782991881</v>
      </c>
      <c r="T33">
        <v>0</v>
      </c>
      <c r="U33">
        <v>220.45248940869968</v>
      </c>
      <c r="V33">
        <v>4.6016725444837752</v>
      </c>
      <c r="W33">
        <v>11.243363056054317</v>
      </c>
      <c r="X33">
        <v>24.963663023240269</v>
      </c>
      <c r="Y33">
        <v>0</v>
      </c>
      <c r="Z33">
        <v>3.3265506825297431</v>
      </c>
      <c r="AA33">
        <v>7.131116270089751</v>
      </c>
      <c r="AB33">
        <v>6.774264207889793</v>
      </c>
      <c r="AC33">
        <v>7.4571923453350024</v>
      </c>
      <c r="AD33">
        <v>7.0202541552911697</v>
      </c>
      <c r="AE33">
        <v>12.699469013358378</v>
      </c>
      <c r="AF33">
        <v>0</v>
      </c>
      <c r="AG33">
        <v>0</v>
      </c>
      <c r="AH33">
        <v>29.982963915153412</v>
      </c>
      <c r="AI33">
        <v>4.2506189499060731</v>
      </c>
      <c r="AJ33">
        <v>0</v>
      </c>
      <c r="AK33">
        <v>13.691122747025672</v>
      </c>
      <c r="AL33">
        <v>3.2433898881149434</v>
      </c>
      <c r="AM33">
        <v>4.0627467386766849</v>
      </c>
      <c r="AN33">
        <v>0</v>
      </c>
      <c r="AO33">
        <v>0</v>
      </c>
      <c r="AP33">
        <v>0.29259198914631596</v>
      </c>
      <c r="AQ33">
        <v>0</v>
      </c>
      <c r="AR33">
        <v>0.84054569609684815</v>
      </c>
      <c r="AS33">
        <v>1.7069775495721142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31.580945054206786</v>
      </c>
      <c r="BB33">
        <f t="shared" si="0"/>
        <v>723.94405624260696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164.53907030351155</v>
      </c>
      <c r="L34">
        <v>65.289352925446437</v>
      </c>
      <c r="M34">
        <v>0</v>
      </c>
      <c r="N34">
        <v>29.597211675965603</v>
      </c>
      <c r="O34">
        <v>49.663484030010515</v>
      </c>
      <c r="P34">
        <v>60.016725632471434</v>
      </c>
      <c r="Q34">
        <v>5.4774399562739466</v>
      </c>
      <c r="R34">
        <v>10.593794714171256</v>
      </c>
      <c r="S34">
        <v>6.6069298782991881</v>
      </c>
      <c r="T34">
        <v>0</v>
      </c>
      <c r="U34">
        <v>220.45248940869968</v>
      </c>
      <c r="V34">
        <v>4.6016725444837752</v>
      </c>
      <c r="W34">
        <v>11.243363056054317</v>
      </c>
      <c r="X34">
        <v>24.963663023240269</v>
      </c>
      <c r="Y34">
        <v>0</v>
      </c>
      <c r="Z34">
        <v>3.3265506825297431</v>
      </c>
      <c r="AA34">
        <v>7.131116270089751</v>
      </c>
      <c r="AB34">
        <v>6.774264207889793</v>
      </c>
      <c r="AC34">
        <v>7.4571923453350024</v>
      </c>
      <c r="AD34">
        <v>7.0202541552911697</v>
      </c>
      <c r="AE34">
        <v>12.699469013358378</v>
      </c>
      <c r="AF34">
        <v>0</v>
      </c>
      <c r="AG34">
        <v>0</v>
      </c>
      <c r="AH34">
        <v>29.982963915153412</v>
      </c>
      <c r="AI34">
        <v>4.2506189499060731</v>
      </c>
      <c r="AJ34">
        <v>0</v>
      </c>
      <c r="AK34">
        <v>13.691122747025672</v>
      </c>
      <c r="AL34">
        <v>13.563266636184242</v>
      </c>
      <c r="AM34">
        <v>4.0627467386766849</v>
      </c>
      <c r="AN34">
        <v>0</v>
      </c>
      <c r="AO34">
        <v>0</v>
      </c>
      <c r="AP34">
        <v>0.39012274055520763</v>
      </c>
      <c r="AQ34">
        <v>0</v>
      </c>
      <c r="AR34">
        <v>0.84054569609684815</v>
      </c>
      <c r="AS34">
        <v>1.7069775495721142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32.016392687684977</v>
      </c>
      <c r="BB34">
        <f t="shared" si="0"/>
        <v>733.92601610860697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164.53907030351155</v>
      </c>
      <c r="L35">
        <v>65.289352925446437</v>
      </c>
      <c r="M35">
        <v>0</v>
      </c>
      <c r="N35">
        <v>29.597211675965603</v>
      </c>
      <c r="O35">
        <v>49.663484030010515</v>
      </c>
      <c r="P35">
        <v>60.016725632471434</v>
      </c>
      <c r="Q35">
        <v>5.4774399562739466</v>
      </c>
      <c r="R35">
        <v>10.593794714171256</v>
      </c>
      <c r="S35">
        <v>6.6069298782991881</v>
      </c>
      <c r="T35">
        <v>0</v>
      </c>
      <c r="U35">
        <v>220.45248940869968</v>
      </c>
      <c r="V35">
        <v>4.6016725444837752</v>
      </c>
      <c r="W35">
        <v>11.243363056054317</v>
      </c>
      <c r="X35">
        <v>24.963663023240269</v>
      </c>
      <c r="Y35">
        <v>0</v>
      </c>
      <c r="Z35">
        <v>3.3265506825297431</v>
      </c>
      <c r="AA35">
        <v>7.131116270089751</v>
      </c>
      <c r="AB35">
        <v>6.774264207889793</v>
      </c>
      <c r="AC35">
        <v>4.9763676361928617</v>
      </c>
      <c r="AD35">
        <v>7.0202541552911697</v>
      </c>
      <c r="AE35">
        <v>12.699469013358378</v>
      </c>
      <c r="AF35">
        <v>0</v>
      </c>
      <c r="AG35">
        <v>0</v>
      </c>
      <c r="AH35">
        <v>29.982963915153412</v>
      </c>
      <c r="AI35">
        <v>4.2506189499060731</v>
      </c>
      <c r="AJ35">
        <v>0</v>
      </c>
      <c r="AK35">
        <v>13.691122747025672</v>
      </c>
      <c r="AL35">
        <v>13.563266636184242</v>
      </c>
      <c r="AM35">
        <v>2.7016580361093712</v>
      </c>
      <c r="AN35">
        <v>0</v>
      </c>
      <c r="AO35">
        <v>0</v>
      </c>
      <c r="AP35">
        <v>0.29259198914631596</v>
      </c>
      <c r="AQ35">
        <v>0</v>
      </c>
      <c r="AR35">
        <v>0.84054569609684815</v>
      </c>
      <c r="AS35">
        <v>1.3655821456898347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31.837453593784353</v>
      </c>
      <c r="BB35">
        <f t="shared" si="0"/>
        <v>729.82411563550704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164.53907030351155</v>
      </c>
      <c r="L36">
        <v>65.289080136788343</v>
      </c>
      <c r="M36">
        <v>0</v>
      </c>
      <c r="N36">
        <v>29.597211675965603</v>
      </c>
      <c r="O36">
        <v>49.663484030010515</v>
      </c>
      <c r="P36">
        <v>60.016725632471434</v>
      </c>
      <c r="Q36">
        <v>5.4774399562739466</v>
      </c>
      <c r="R36">
        <v>10.593794714171256</v>
      </c>
      <c r="S36">
        <v>6.6069298782991881</v>
      </c>
      <c r="T36">
        <v>0</v>
      </c>
      <c r="U36">
        <v>220.45248940869968</v>
      </c>
      <c r="V36">
        <v>4.6016725444837752</v>
      </c>
      <c r="W36">
        <v>11.243363056054317</v>
      </c>
      <c r="X36">
        <v>24.963663023240269</v>
      </c>
      <c r="Y36">
        <v>0</v>
      </c>
      <c r="Z36">
        <v>3.3265506825297431</v>
      </c>
      <c r="AA36">
        <v>4.5110805572949273</v>
      </c>
      <c r="AB36">
        <v>6.774264207889793</v>
      </c>
      <c r="AC36">
        <v>4.9763676361928617</v>
      </c>
      <c r="AD36">
        <v>7.0202541552911697</v>
      </c>
      <c r="AE36">
        <v>12.699469013358378</v>
      </c>
      <c r="AF36">
        <v>0</v>
      </c>
      <c r="AG36">
        <v>0</v>
      </c>
      <c r="AH36">
        <v>29.982963915153412</v>
      </c>
      <c r="AI36">
        <v>4.2506189499060731</v>
      </c>
      <c r="AJ36">
        <v>0</v>
      </c>
      <c r="AK36">
        <v>13.691122747025672</v>
      </c>
      <c r="AL36">
        <v>13.563266636184242</v>
      </c>
      <c r="AM36">
        <v>1.3542488265497807</v>
      </c>
      <c r="AN36">
        <v>0</v>
      </c>
      <c r="AO36">
        <v>0</v>
      </c>
      <c r="AP36">
        <v>0.29259198914631596</v>
      </c>
      <c r="AQ36">
        <v>0</v>
      </c>
      <c r="AR36">
        <v>0.84054569609684815</v>
      </c>
      <c r="AS36">
        <v>1.3655821456898347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31.671602993464028</v>
      </c>
      <c r="BB36">
        <f t="shared" si="0"/>
        <v>726.02224852481493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164.53907030351155</v>
      </c>
      <c r="L37">
        <v>65.287728702953359</v>
      </c>
      <c r="M37">
        <v>0</v>
      </c>
      <c r="N37">
        <v>29.597211675965603</v>
      </c>
      <c r="O37">
        <v>49.663484030010515</v>
      </c>
      <c r="P37">
        <v>60.016725632471434</v>
      </c>
      <c r="Q37">
        <v>5.4774399562739466</v>
      </c>
      <c r="R37">
        <v>10.593794714171256</v>
      </c>
      <c r="S37">
        <v>6.6069298782991881</v>
      </c>
      <c r="T37">
        <v>0</v>
      </c>
      <c r="U37">
        <v>220.45248940869968</v>
      </c>
      <c r="V37">
        <v>4.6016725444837752</v>
      </c>
      <c r="W37">
        <v>11.243363056054317</v>
      </c>
      <c r="X37">
        <v>24.963663023240269</v>
      </c>
      <c r="Y37">
        <v>0</v>
      </c>
      <c r="Z37">
        <v>1.8145837403464828</v>
      </c>
      <c r="AA37">
        <v>0.96236390523898974</v>
      </c>
      <c r="AB37">
        <v>6.7536946499686916</v>
      </c>
      <c r="AC37">
        <v>4.9763676361928617</v>
      </c>
      <c r="AD37">
        <v>4.6801694368607789</v>
      </c>
      <c r="AE37">
        <v>8.4373095566687546</v>
      </c>
      <c r="AF37">
        <v>0</v>
      </c>
      <c r="AG37">
        <v>0</v>
      </c>
      <c r="AH37">
        <v>21.849933274264249</v>
      </c>
      <c r="AI37">
        <v>1.3078826343143393</v>
      </c>
      <c r="AJ37">
        <v>0</v>
      </c>
      <c r="AK37">
        <v>13.691122747025672</v>
      </c>
      <c r="AL37">
        <v>13.563266636184242</v>
      </c>
      <c r="AM37">
        <v>0</v>
      </c>
      <c r="AN37">
        <v>0</v>
      </c>
      <c r="AO37">
        <v>0</v>
      </c>
      <c r="AP37">
        <v>0.29259198914631596</v>
      </c>
      <c r="AQ37">
        <v>0</v>
      </c>
      <c r="AR37">
        <v>0.84054569609684815</v>
      </c>
      <c r="AS37">
        <v>1.3655821456898347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30.663601655518725</v>
      </c>
      <c r="BB37">
        <f t="shared" si="0"/>
        <v>702.91538531861431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164.53907030351155</v>
      </c>
      <c r="L38">
        <v>65.287728702953359</v>
      </c>
      <c r="M38">
        <v>0</v>
      </c>
      <c r="N38">
        <v>29.597211675965603</v>
      </c>
      <c r="O38">
        <v>49.663484030010515</v>
      </c>
      <c r="P38">
        <v>60.016725632471434</v>
      </c>
      <c r="Q38">
        <v>5.4774399562739466</v>
      </c>
      <c r="R38">
        <v>10.593794714171256</v>
      </c>
      <c r="S38">
        <v>6.6069298782991881</v>
      </c>
      <c r="T38">
        <v>0</v>
      </c>
      <c r="U38">
        <v>220.45248940869968</v>
      </c>
      <c r="V38">
        <v>4.6016725444837752</v>
      </c>
      <c r="W38">
        <v>11.243363056054317</v>
      </c>
      <c r="X38">
        <v>24.963663023240269</v>
      </c>
      <c r="Y38">
        <v>0</v>
      </c>
      <c r="Z38">
        <v>0.27916672928407427</v>
      </c>
      <c r="AA38">
        <v>0</v>
      </c>
      <c r="AB38">
        <v>6.7536946499686916</v>
      </c>
      <c r="AC38">
        <v>4.9763676361928617</v>
      </c>
      <c r="AD38">
        <v>2.3400847184303895</v>
      </c>
      <c r="AE38">
        <v>8.4373095566687546</v>
      </c>
      <c r="AF38">
        <v>0</v>
      </c>
      <c r="AG38">
        <v>0</v>
      </c>
      <c r="AH38">
        <v>14.566622182842828</v>
      </c>
      <c r="AI38">
        <v>0</v>
      </c>
      <c r="AJ38">
        <v>0</v>
      </c>
      <c r="AK38">
        <v>13.691122747025672</v>
      </c>
      <c r="AL38">
        <v>3.2433898881149434</v>
      </c>
      <c r="AM38">
        <v>0</v>
      </c>
      <c r="AN38">
        <v>0</v>
      </c>
      <c r="AO38">
        <v>0</v>
      </c>
      <c r="AP38">
        <v>0.29259198914631596</v>
      </c>
      <c r="AQ38">
        <v>0</v>
      </c>
      <c r="AR38">
        <v>0.84054569609684815</v>
      </c>
      <c r="AS38">
        <v>1.3655821456898347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29.67089612618188</v>
      </c>
      <c r="BB38">
        <f t="shared" si="0"/>
        <v>680.15915473941425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164.53907030351155</v>
      </c>
      <c r="L39">
        <v>65.289352925446437</v>
      </c>
      <c r="M39">
        <v>0</v>
      </c>
      <c r="N39">
        <v>29.597211675965603</v>
      </c>
      <c r="O39">
        <v>49.663484030010515</v>
      </c>
      <c r="P39">
        <v>60.016725632471434</v>
      </c>
      <c r="Q39">
        <v>5.4774399562739466</v>
      </c>
      <c r="R39">
        <v>10.593794714171256</v>
      </c>
      <c r="S39">
        <v>6.6069298782991881</v>
      </c>
      <c r="T39">
        <v>0</v>
      </c>
      <c r="U39">
        <v>220.45248940869968</v>
      </c>
      <c r="V39">
        <v>4.6016725444837752</v>
      </c>
      <c r="W39">
        <v>11.243363056054317</v>
      </c>
      <c r="X39">
        <v>24.963663023240269</v>
      </c>
      <c r="Y39">
        <v>0</v>
      </c>
      <c r="Z39">
        <v>0</v>
      </c>
      <c r="AA39">
        <v>0</v>
      </c>
      <c r="AB39">
        <v>6.7536946499686916</v>
      </c>
      <c r="AC39">
        <v>4.9763676361928617</v>
      </c>
      <c r="AD39">
        <v>2.3400847184303895</v>
      </c>
      <c r="AE39">
        <v>4.2186547783343773</v>
      </c>
      <c r="AF39">
        <v>0</v>
      </c>
      <c r="AG39">
        <v>0</v>
      </c>
      <c r="AH39">
        <v>9.7110814552285536</v>
      </c>
      <c r="AI39">
        <v>0</v>
      </c>
      <c r="AJ39">
        <v>0</v>
      </c>
      <c r="AK39">
        <v>13.691122747025672</v>
      </c>
      <c r="AL39">
        <v>0.64867787160808899</v>
      </c>
      <c r="AM39">
        <v>0</v>
      </c>
      <c r="AN39">
        <v>0</v>
      </c>
      <c r="AO39">
        <v>0</v>
      </c>
      <c r="AP39">
        <v>0.29259198914631596</v>
      </c>
      <c r="AQ39">
        <v>0</v>
      </c>
      <c r="AR39">
        <v>0.84054569609684815</v>
      </c>
      <c r="AS39">
        <v>1.3655821456898347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29.17153451495939</v>
      </c>
      <c r="BB39">
        <f t="shared" si="0"/>
        <v>668.71206632139024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164.53907030351155</v>
      </c>
      <c r="L40">
        <v>65.287728702953359</v>
      </c>
      <c r="M40">
        <v>0</v>
      </c>
      <c r="N40">
        <v>29.597211675965603</v>
      </c>
      <c r="O40">
        <v>49.663484030010515</v>
      </c>
      <c r="P40">
        <v>60.016725632471434</v>
      </c>
      <c r="Q40">
        <v>5.4774399562739466</v>
      </c>
      <c r="R40">
        <v>10.593794714171256</v>
      </c>
      <c r="S40">
        <v>6.6069298782991881</v>
      </c>
      <c r="T40">
        <v>0</v>
      </c>
      <c r="U40">
        <v>220.45248940869968</v>
      </c>
      <c r="V40">
        <v>4.6016725444837752</v>
      </c>
      <c r="W40">
        <v>11.243363056054317</v>
      </c>
      <c r="X40">
        <v>24.963663023240269</v>
      </c>
      <c r="Y40">
        <v>0</v>
      </c>
      <c r="Z40">
        <v>0</v>
      </c>
      <c r="AA40">
        <v>0</v>
      </c>
      <c r="AB40">
        <v>6.7536946499686916</v>
      </c>
      <c r="AC40">
        <v>2.4857307817783334</v>
      </c>
      <c r="AD40">
        <v>2.3400847184303895</v>
      </c>
      <c r="AE40">
        <v>4.2186547783343773</v>
      </c>
      <c r="AF40">
        <v>0</v>
      </c>
      <c r="AG40">
        <v>0</v>
      </c>
      <c r="AH40">
        <v>5.3410949041953657</v>
      </c>
      <c r="AI40">
        <v>0</v>
      </c>
      <c r="AJ40">
        <v>0</v>
      </c>
      <c r="AK40">
        <v>13.691122747025672</v>
      </c>
      <c r="AL40">
        <v>0.64867787160808899</v>
      </c>
      <c r="AM40">
        <v>0</v>
      </c>
      <c r="AN40">
        <v>0</v>
      </c>
      <c r="AO40">
        <v>0</v>
      </c>
      <c r="AP40">
        <v>0.29259198914631596</v>
      </c>
      <c r="AQ40">
        <v>0</v>
      </c>
      <c r="AR40">
        <v>1.9612731141724065</v>
      </c>
      <c r="AS40">
        <v>1.3655821456898347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28.931538970187006</v>
      </c>
      <c r="BB40">
        <f t="shared" si="0"/>
        <v>663.21054165629744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164.53907030351155</v>
      </c>
      <c r="L41">
        <v>65.287728702953359</v>
      </c>
      <c r="M41">
        <v>0</v>
      </c>
      <c r="N41">
        <v>29.597211675965603</v>
      </c>
      <c r="O41">
        <v>49.663484030010515</v>
      </c>
      <c r="P41">
        <v>60.016725632471434</v>
      </c>
      <c r="Q41">
        <v>5.4774399562739466</v>
      </c>
      <c r="R41">
        <v>10.593794714171256</v>
      </c>
      <c r="S41">
        <v>6.6069298782991881</v>
      </c>
      <c r="T41">
        <v>0</v>
      </c>
      <c r="U41">
        <v>220.45248940869968</v>
      </c>
      <c r="V41">
        <v>4.6016725444837752</v>
      </c>
      <c r="W41">
        <v>11.243363056054317</v>
      </c>
      <c r="X41">
        <v>24.963663023240269</v>
      </c>
      <c r="Y41">
        <v>0</v>
      </c>
      <c r="Z41">
        <v>0</v>
      </c>
      <c r="AA41">
        <v>0</v>
      </c>
      <c r="AB41">
        <v>3.3597059837194743</v>
      </c>
      <c r="AC41">
        <v>0</v>
      </c>
      <c r="AD41">
        <v>2.3400847184303895</v>
      </c>
      <c r="AE41">
        <v>1.9115780152369022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13.691122747025672</v>
      </c>
      <c r="AL41">
        <v>0.64867787160808899</v>
      </c>
      <c r="AM41">
        <v>0</v>
      </c>
      <c r="AN41">
        <v>0</v>
      </c>
      <c r="AO41">
        <v>0</v>
      </c>
      <c r="AP41">
        <v>0.29259198914631596</v>
      </c>
      <c r="AQ41">
        <v>0</v>
      </c>
      <c r="AR41">
        <v>7.0045470256731361</v>
      </c>
      <c r="AS41">
        <v>1.3655821456898347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28.576881971067351</v>
      </c>
      <c r="BB41">
        <f t="shared" si="0"/>
        <v>655.08058145159748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164.53907030351155</v>
      </c>
      <c r="L42">
        <v>65.287728702953359</v>
      </c>
      <c r="M42">
        <v>0</v>
      </c>
      <c r="N42">
        <v>29.597211675965603</v>
      </c>
      <c r="O42">
        <v>49.663484030010515</v>
      </c>
      <c r="P42">
        <v>60.016725632471434</v>
      </c>
      <c r="Q42">
        <v>5.4774399562739466</v>
      </c>
      <c r="R42">
        <v>10.593794714171256</v>
      </c>
      <c r="S42">
        <v>6.6069298782991881</v>
      </c>
      <c r="T42">
        <v>0</v>
      </c>
      <c r="U42">
        <v>220.45248940869968</v>
      </c>
      <c r="V42">
        <v>4.6016725444837752</v>
      </c>
      <c r="W42">
        <v>11.243363056054317</v>
      </c>
      <c r="X42">
        <v>24.963663023240269</v>
      </c>
      <c r="Y42">
        <v>0</v>
      </c>
      <c r="Z42">
        <v>0</v>
      </c>
      <c r="AA42">
        <v>0</v>
      </c>
      <c r="AB42">
        <v>3.3597059837194743</v>
      </c>
      <c r="AC42">
        <v>0</v>
      </c>
      <c r="AD42">
        <v>2.3400847184303895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13.691122747025672</v>
      </c>
      <c r="AL42">
        <v>0.64867787160808899</v>
      </c>
      <c r="AM42">
        <v>0</v>
      </c>
      <c r="AN42">
        <v>0</v>
      </c>
      <c r="AO42">
        <v>0</v>
      </c>
      <c r="AP42">
        <v>0.29259198914631596</v>
      </c>
      <c r="AQ42">
        <v>0</v>
      </c>
      <c r="AR42">
        <v>7.0045470256731361</v>
      </c>
      <c r="AS42">
        <v>1.3655821456898347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28.496978010030446</v>
      </c>
      <c r="BB42">
        <f t="shared" si="0"/>
        <v>653.24890739739737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164.53907030351155</v>
      </c>
      <c r="L43">
        <v>65.287728702953359</v>
      </c>
      <c r="M43">
        <v>0</v>
      </c>
      <c r="N43">
        <v>29.597211675965603</v>
      </c>
      <c r="O43">
        <v>49.663484030010515</v>
      </c>
      <c r="P43">
        <v>60.016725632471434</v>
      </c>
      <c r="Q43">
        <v>5.4774399562739466</v>
      </c>
      <c r="R43">
        <v>10.593794714171256</v>
      </c>
      <c r="S43">
        <v>6.6069298782991881</v>
      </c>
      <c r="T43">
        <v>0</v>
      </c>
      <c r="U43">
        <v>220.45248940869968</v>
      </c>
      <c r="V43">
        <v>4.6016725444837752</v>
      </c>
      <c r="W43">
        <v>11.243363056054317</v>
      </c>
      <c r="X43">
        <v>24.963663023240269</v>
      </c>
      <c r="Y43">
        <v>0</v>
      </c>
      <c r="Z43">
        <v>0</v>
      </c>
      <c r="AA43">
        <v>0</v>
      </c>
      <c r="AB43">
        <v>3.3597059837194743</v>
      </c>
      <c r="AC43">
        <v>0</v>
      </c>
      <c r="AD43">
        <v>2.3400847184303895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13.691122747025672</v>
      </c>
      <c r="AL43">
        <v>0.64867787160808899</v>
      </c>
      <c r="AM43">
        <v>0</v>
      </c>
      <c r="AN43">
        <v>0</v>
      </c>
      <c r="AO43">
        <v>0</v>
      </c>
      <c r="AP43">
        <v>0.29259198914631596</v>
      </c>
      <c r="AQ43">
        <v>0</v>
      </c>
      <c r="AR43">
        <v>1.6810913921936963</v>
      </c>
      <c r="AS43">
        <v>1.3655821456898347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28.274457564551</v>
      </c>
      <c r="BB43">
        <f t="shared" si="0"/>
        <v>648.14797220939749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164.53907030351155</v>
      </c>
      <c r="L44">
        <v>65.287728702953359</v>
      </c>
      <c r="M44">
        <v>0</v>
      </c>
      <c r="N44">
        <v>29.597211675965603</v>
      </c>
      <c r="O44">
        <v>49.663484030010515</v>
      </c>
      <c r="P44">
        <v>60.016725632471434</v>
      </c>
      <c r="Q44">
        <v>5.4774399562739466</v>
      </c>
      <c r="R44">
        <v>10.593794714171256</v>
      </c>
      <c r="S44">
        <v>6.6069298782991881</v>
      </c>
      <c r="T44">
        <v>0</v>
      </c>
      <c r="U44">
        <v>220.45248940869968</v>
      </c>
      <c r="V44">
        <v>4.6016725444837752</v>
      </c>
      <c r="W44">
        <v>11.243363056054317</v>
      </c>
      <c r="X44">
        <v>24.963663023240269</v>
      </c>
      <c r="Y44">
        <v>0</v>
      </c>
      <c r="Z44">
        <v>0</v>
      </c>
      <c r="AA44">
        <v>0</v>
      </c>
      <c r="AB44">
        <v>3.3597059837194743</v>
      </c>
      <c r="AC44">
        <v>0</v>
      </c>
      <c r="AD44">
        <v>2.3400847184303895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13.691122747025672</v>
      </c>
      <c r="AL44">
        <v>0.64867787160808899</v>
      </c>
      <c r="AM44">
        <v>0</v>
      </c>
      <c r="AN44">
        <v>0</v>
      </c>
      <c r="AO44">
        <v>0</v>
      </c>
      <c r="AP44">
        <v>0.29259198914631596</v>
      </c>
      <c r="AQ44">
        <v>0</v>
      </c>
      <c r="AR44">
        <v>0.84054569609684815</v>
      </c>
      <c r="AS44">
        <v>1.3655821456898347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28.239322754454157</v>
      </c>
      <c r="BB44">
        <f t="shared" si="0"/>
        <v>647.34256132339738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164.53907030351155</v>
      </c>
      <c r="L45">
        <v>65.287728702953359</v>
      </c>
      <c r="M45">
        <v>0</v>
      </c>
      <c r="N45">
        <v>29.597211675965603</v>
      </c>
      <c r="O45">
        <v>49.663484030010515</v>
      </c>
      <c r="P45">
        <v>60.016725632471434</v>
      </c>
      <c r="Q45">
        <v>5.4774399562739466</v>
      </c>
      <c r="R45">
        <v>10.593794714171256</v>
      </c>
      <c r="S45">
        <v>6.6069298782991881</v>
      </c>
      <c r="T45">
        <v>0</v>
      </c>
      <c r="U45">
        <v>220.45248940869968</v>
      </c>
      <c r="V45">
        <v>4.6016725444837752</v>
      </c>
      <c r="W45">
        <v>11.396162960273641</v>
      </c>
      <c r="X45">
        <v>24.963663023240269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13.691122747025672</v>
      </c>
      <c r="AL45">
        <v>0.64867787160808899</v>
      </c>
      <c r="AM45">
        <v>0</v>
      </c>
      <c r="AN45">
        <v>0</v>
      </c>
      <c r="AO45">
        <v>0</v>
      </c>
      <c r="AP45">
        <v>0.29259198914631596</v>
      </c>
      <c r="AQ45">
        <v>0</v>
      </c>
      <c r="AR45">
        <v>0.84054569609684815</v>
      </c>
      <c r="AS45">
        <v>1.3655821456898347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28.007458539100668</v>
      </c>
      <c r="BB45">
        <f t="shared" si="0"/>
        <v>642.02743474082035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164.53907030351155</v>
      </c>
      <c r="L46">
        <v>65.289352925446437</v>
      </c>
      <c r="M46">
        <v>0</v>
      </c>
      <c r="N46">
        <v>29.597211675965603</v>
      </c>
      <c r="O46">
        <v>49.663484030010515</v>
      </c>
      <c r="P46">
        <v>60.016725632471434</v>
      </c>
      <c r="Q46">
        <v>5.4774399562739466</v>
      </c>
      <c r="R46">
        <v>10.593794714171256</v>
      </c>
      <c r="S46">
        <v>6.6069298782991881</v>
      </c>
      <c r="T46">
        <v>0</v>
      </c>
      <c r="U46">
        <v>220.45248940869968</v>
      </c>
      <c r="V46">
        <v>4.6016725444837752</v>
      </c>
      <c r="W46">
        <v>11.3975589783169</v>
      </c>
      <c r="X46">
        <v>24.963663023240269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13.691122747025672</v>
      </c>
      <c r="AL46">
        <v>0.64867787160808899</v>
      </c>
      <c r="AM46">
        <v>0</v>
      </c>
      <c r="AN46">
        <v>0</v>
      </c>
      <c r="AO46">
        <v>0</v>
      </c>
      <c r="AP46">
        <v>0.29259198914631596</v>
      </c>
      <c r="AQ46">
        <v>0</v>
      </c>
      <c r="AR46">
        <v>0.84054569609684815</v>
      </c>
      <c r="AS46">
        <v>1.3655821456898347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28.007584785155096</v>
      </c>
      <c r="BB46">
        <f t="shared" si="0"/>
        <v>642.03032873530219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164.53907030351155</v>
      </c>
      <c r="L47">
        <v>65.289352925446437</v>
      </c>
      <c r="M47">
        <v>0</v>
      </c>
      <c r="N47">
        <v>29.597211675965603</v>
      </c>
      <c r="O47">
        <v>49.663484030010515</v>
      </c>
      <c r="P47">
        <v>60.016725632471434</v>
      </c>
      <c r="Q47">
        <v>5.4774399562739466</v>
      </c>
      <c r="R47">
        <v>10.593794714171256</v>
      </c>
      <c r="S47">
        <v>6.6069298782991881</v>
      </c>
      <c r="T47">
        <v>0</v>
      </c>
      <c r="U47">
        <v>220.45248940869968</v>
      </c>
      <c r="V47">
        <v>4.6016725444837752</v>
      </c>
      <c r="W47">
        <v>11.3975589783169</v>
      </c>
      <c r="X47">
        <v>24.963663023240269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13.691122747025672</v>
      </c>
      <c r="AL47">
        <v>0.64867787160808899</v>
      </c>
      <c r="AM47">
        <v>0</v>
      </c>
      <c r="AN47">
        <v>0</v>
      </c>
      <c r="AO47">
        <v>0</v>
      </c>
      <c r="AP47">
        <v>0.29259198914631596</v>
      </c>
      <c r="AQ47">
        <v>0</v>
      </c>
      <c r="AR47">
        <v>0.84054569609684815</v>
      </c>
      <c r="AS47">
        <v>1.3655821456898347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28.007584785155096</v>
      </c>
      <c r="BB47">
        <f t="shared" si="0"/>
        <v>642.03032873530219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164.53907030351155</v>
      </c>
      <c r="L48">
        <v>65.289352925446437</v>
      </c>
      <c r="M48">
        <v>0</v>
      </c>
      <c r="N48">
        <v>29.597211675965603</v>
      </c>
      <c r="O48">
        <v>49.663484030010515</v>
      </c>
      <c r="P48">
        <v>60.016725632471434</v>
      </c>
      <c r="Q48">
        <v>5.4774399562739466</v>
      </c>
      <c r="R48">
        <v>10.593794714171256</v>
      </c>
      <c r="S48">
        <v>6.6069298782991881</v>
      </c>
      <c r="T48">
        <v>0</v>
      </c>
      <c r="U48">
        <v>220.45248940869968</v>
      </c>
      <c r="V48">
        <v>4.6016725444837752</v>
      </c>
      <c r="W48">
        <v>11.3975589783169</v>
      </c>
      <c r="X48">
        <v>24.963663023240269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13.691122747025672</v>
      </c>
      <c r="AL48">
        <v>0.64867787160808899</v>
      </c>
      <c r="AM48">
        <v>0</v>
      </c>
      <c r="AN48">
        <v>0</v>
      </c>
      <c r="AO48">
        <v>0</v>
      </c>
      <c r="AP48">
        <v>0.29259198914631596</v>
      </c>
      <c r="AQ48">
        <v>0</v>
      </c>
      <c r="AR48">
        <v>0.84054569609684815</v>
      </c>
      <c r="AS48">
        <v>1.3655821456898347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28.007584785155096</v>
      </c>
      <c r="BB48">
        <f t="shared" si="0"/>
        <v>642.03032873530219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164.53907030351155</v>
      </c>
      <c r="L49">
        <v>65.287717141823805</v>
      </c>
      <c r="M49">
        <v>0</v>
      </c>
      <c r="N49">
        <v>29.597211675965603</v>
      </c>
      <c r="O49">
        <v>49.663484030010515</v>
      </c>
      <c r="P49">
        <v>62.099713201319524</v>
      </c>
      <c r="Q49">
        <v>5.4774399562739466</v>
      </c>
      <c r="R49">
        <v>10.593794714171256</v>
      </c>
      <c r="S49">
        <v>6.6069298782991881</v>
      </c>
      <c r="T49">
        <v>0</v>
      </c>
      <c r="U49">
        <v>220.45248940869968</v>
      </c>
      <c r="V49">
        <v>4.6016725444837752</v>
      </c>
      <c r="W49">
        <v>11.243363056054317</v>
      </c>
      <c r="X49">
        <v>24.963663023240269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13.691122747025672</v>
      </c>
      <c r="AL49">
        <v>0.64867787160808899</v>
      </c>
      <c r="AM49">
        <v>0</v>
      </c>
      <c r="AN49">
        <v>0</v>
      </c>
      <c r="AO49">
        <v>0</v>
      </c>
      <c r="AP49">
        <v>0.29259198914631596</v>
      </c>
      <c r="AQ49">
        <v>0</v>
      </c>
      <c r="AR49">
        <v>0.84054569609684815</v>
      </c>
      <c r="AS49">
        <v>1.3655821456898347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28.088139900226942</v>
      </c>
      <c r="BB49">
        <f t="shared" si="0"/>
        <v>643.87692948319341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164.53907030351155</v>
      </c>
      <c r="L50">
        <v>65.287760567453518</v>
      </c>
      <c r="M50">
        <v>0</v>
      </c>
      <c r="N50">
        <v>29.597211675965603</v>
      </c>
      <c r="O50">
        <v>49.663484030010515</v>
      </c>
      <c r="P50">
        <v>62.099713201319524</v>
      </c>
      <c r="Q50">
        <v>5.4774399562739466</v>
      </c>
      <c r="R50">
        <v>10.593794714171256</v>
      </c>
      <c r="S50">
        <v>6.6069298782991881</v>
      </c>
      <c r="T50">
        <v>0</v>
      </c>
      <c r="U50">
        <v>220.45248940869968</v>
      </c>
      <c r="V50">
        <v>4.6016725444837752</v>
      </c>
      <c r="W50">
        <v>11.243363056054317</v>
      </c>
      <c r="X50">
        <v>24.963663023240269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13.691122747025672</v>
      </c>
      <c r="AL50">
        <v>0.64867787160808899</v>
      </c>
      <c r="AM50">
        <v>0</v>
      </c>
      <c r="AN50">
        <v>0</v>
      </c>
      <c r="AO50">
        <v>0</v>
      </c>
      <c r="AP50">
        <v>0.29259198914631596</v>
      </c>
      <c r="AQ50">
        <v>0</v>
      </c>
      <c r="AR50">
        <v>0.84054569609684815</v>
      </c>
      <c r="AS50">
        <v>1.3655821456898347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28.088141715418267</v>
      </c>
      <c r="BB50">
        <f t="shared" si="0"/>
        <v>643.87697109363171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164.53907030351155</v>
      </c>
      <c r="L51">
        <v>65.287760567453518</v>
      </c>
      <c r="M51">
        <v>0</v>
      </c>
      <c r="N51">
        <v>29.597211675965603</v>
      </c>
      <c r="O51">
        <v>49.663484030010515</v>
      </c>
      <c r="P51">
        <v>62.099713201319524</v>
      </c>
      <c r="Q51">
        <v>5.4774399562739466</v>
      </c>
      <c r="R51">
        <v>10.593794714171256</v>
      </c>
      <c r="S51">
        <v>6.6069298782991881</v>
      </c>
      <c r="T51">
        <v>0</v>
      </c>
      <c r="U51">
        <v>220.45248940869968</v>
      </c>
      <c r="V51">
        <v>4.6016725444837752</v>
      </c>
      <c r="W51">
        <v>11.396162960273641</v>
      </c>
      <c r="X51">
        <v>24.963663023240269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13.691122747025672</v>
      </c>
      <c r="AL51">
        <v>0.64867787160808899</v>
      </c>
      <c r="AM51">
        <v>0</v>
      </c>
      <c r="AN51">
        <v>0</v>
      </c>
      <c r="AO51">
        <v>0</v>
      </c>
      <c r="AP51">
        <v>0.29259198914631596</v>
      </c>
      <c r="AQ51">
        <v>0</v>
      </c>
      <c r="AR51">
        <v>0.84054569609684815</v>
      </c>
      <c r="AS51">
        <v>1.3655821456898347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28.094528751414636</v>
      </c>
      <c r="BB51">
        <f t="shared" si="0"/>
        <v>644.02338396185462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164.53907030351155</v>
      </c>
      <c r="L52">
        <v>65.287760567453518</v>
      </c>
      <c r="M52">
        <v>0</v>
      </c>
      <c r="N52">
        <v>29.597211675965603</v>
      </c>
      <c r="O52">
        <v>49.663484030010515</v>
      </c>
      <c r="P52">
        <v>62.099713201319524</v>
      </c>
      <c r="Q52">
        <v>5.4774399562739466</v>
      </c>
      <c r="R52">
        <v>10.593794714171256</v>
      </c>
      <c r="S52">
        <v>6.6069298782991881</v>
      </c>
      <c r="T52">
        <v>0</v>
      </c>
      <c r="U52">
        <v>220.45248940869968</v>
      </c>
      <c r="V52">
        <v>4.6016725444837752</v>
      </c>
      <c r="W52">
        <v>11.3975589783169</v>
      </c>
      <c r="X52">
        <v>24.963663023240269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13.691122747025672</v>
      </c>
      <c r="AL52">
        <v>0.64867787160808899</v>
      </c>
      <c r="AM52">
        <v>0</v>
      </c>
      <c r="AN52">
        <v>0</v>
      </c>
      <c r="AO52">
        <v>0</v>
      </c>
      <c r="AP52">
        <v>0.29259198914631596</v>
      </c>
      <c r="AQ52">
        <v>0</v>
      </c>
      <c r="AR52">
        <v>0.84054569609684815</v>
      </c>
      <c r="AS52">
        <v>1.3655821456898347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28.094587104968845</v>
      </c>
      <c r="BB52">
        <f t="shared" si="0"/>
        <v>644.02472162634365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164.53907030351155</v>
      </c>
      <c r="L53">
        <v>65.287760567453518</v>
      </c>
      <c r="M53">
        <v>0</v>
      </c>
      <c r="N53">
        <v>29.597211675965603</v>
      </c>
      <c r="O53">
        <v>49.663484030010515</v>
      </c>
      <c r="P53">
        <v>62.099713201319524</v>
      </c>
      <c r="Q53">
        <v>5.4774399562739466</v>
      </c>
      <c r="R53">
        <v>10.593794714171256</v>
      </c>
      <c r="S53">
        <v>6.6069298782991881</v>
      </c>
      <c r="T53">
        <v>0</v>
      </c>
      <c r="U53">
        <v>220.45248940869968</v>
      </c>
      <c r="V53">
        <v>4.6016725444837752</v>
      </c>
      <c r="W53">
        <v>11.3975589783169</v>
      </c>
      <c r="X53">
        <v>24.963663023240269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13.691122747025672</v>
      </c>
      <c r="AL53">
        <v>0.64867787160808899</v>
      </c>
      <c r="AM53">
        <v>0</v>
      </c>
      <c r="AN53">
        <v>0</v>
      </c>
      <c r="AO53">
        <v>0</v>
      </c>
      <c r="AP53">
        <v>0.29259198914631596</v>
      </c>
      <c r="AQ53">
        <v>0</v>
      </c>
      <c r="AR53">
        <v>0.84054569609684815</v>
      </c>
      <c r="AS53">
        <v>1.3655821456898347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28.094587104968845</v>
      </c>
      <c r="BB53">
        <f t="shared" si="0"/>
        <v>644.02472162634365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164.53907030351155</v>
      </c>
      <c r="L54">
        <v>65.287760567453518</v>
      </c>
      <c r="M54">
        <v>0</v>
      </c>
      <c r="N54">
        <v>29.597211675965603</v>
      </c>
      <c r="O54">
        <v>49.663484030010515</v>
      </c>
      <c r="P54">
        <v>62.099713201319524</v>
      </c>
      <c r="Q54">
        <v>5.4774399562739466</v>
      </c>
      <c r="R54">
        <v>10.593794714171256</v>
      </c>
      <c r="S54">
        <v>6.6069298782991881</v>
      </c>
      <c r="T54">
        <v>0</v>
      </c>
      <c r="U54">
        <v>220.45248940869968</v>
      </c>
      <c r="V54">
        <v>4.6016725444837752</v>
      </c>
      <c r="W54">
        <v>11.3975589783169</v>
      </c>
      <c r="X54">
        <v>24.963663023240269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13.691122747025672</v>
      </c>
      <c r="AL54">
        <v>0.64867787160808899</v>
      </c>
      <c r="AM54">
        <v>0</v>
      </c>
      <c r="AN54">
        <v>0</v>
      </c>
      <c r="AO54">
        <v>0</v>
      </c>
      <c r="AP54">
        <v>0.29259198914631596</v>
      </c>
      <c r="AQ54">
        <v>0</v>
      </c>
      <c r="AR54">
        <v>0.84054569609684815</v>
      </c>
      <c r="AS54">
        <v>1.3655821456898347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28.094587104968845</v>
      </c>
      <c r="BB54">
        <f t="shared" si="0"/>
        <v>644.02472162634365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164.53907030351155</v>
      </c>
      <c r="L55">
        <v>65.287760567453518</v>
      </c>
      <c r="M55">
        <v>0</v>
      </c>
      <c r="N55">
        <v>29.597211675965603</v>
      </c>
      <c r="O55">
        <v>49.663484030010515</v>
      </c>
      <c r="P55">
        <v>62.099713201319524</v>
      </c>
      <c r="Q55">
        <v>5.4774399562739466</v>
      </c>
      <c r="R55">
        <v>10.593794714171256</v>
      </c>
      <c r="S55">
        <v>6.6069298782991881</v>
      </c>
      <c r="T55">
        <v>0</v>
      </c>
      <c r="U55">
        <v>220.45248940869968</v>
      </c>
      <c r="V55">
        <v>4.6016725444837752</v>
      </c>
      <c r="W55">
        <v>11.3975589783169</v>
      </c>
      <c r="X55">
        <v>24.963663023240269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13.691122747025672</v>
      </c>
      <c r="AL55">
        <v>0.64867787160808899</v>
      </c>
      <c r="AM55">
        <v>0</v>
      </c>
      <c r="AN55">
        <v>0</v>
      </c>
      <c r="AO55">
        <v>0</v>
      </c>
      <c r="AP55">
        <v>0.13004100187852219</v>
      </c>
      <c r="AQ55">
        <v>0</v>
      </c>
      <c r="AR55">
        <v>0.84054569609684815</v>
      </c>
      <c r="AS55">
        <v>1.3655821456898347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28.08779247370105</v>
      </c>
      <c r="BB55">
        <f t="shared" si="0"/>
        <v>643.86896527034366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164.53907030351155</v>
      </c>
      <c r="L56">
        <v>65.287760567453518</v>
      </c>
      <c r="M56">
        <v>0</v>
      </c>
      <c r="N56">
        <v>29.597211675965603</v>
      </c>
      <c r="O56">
        <v>49.663484030010515</v>
      </c>
      <c r="P56">
        <v>62.099713201319524</v>
      </c>
      <c r="Q56">
        <v>5.4774399562739466</v>
      </c>
      <c r="R56">
        <v>10.593794714171256</v>
      </c>
      <c r="S56">
        <v>6.6069298782991881</v>
      </c>
      <c r="T56">
        <v>0</v>
      </c>
      <c r="U56">
        <v>220.45248940869968</v>
      </c>
      <c r="V56">
        <v>4.6016725444837752</v>
      </c>
      <c r="W56">
        <v>11.3975589783169</v>
      </c>
      <c r="X56">
        <v>24.963663023240269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13.691122747025672</v>
      </c>
      <c r="AL56">
        <v>0.64867787160808899</v>
      </c>
      <c r="AM56">
        <v>0</v>
      </c>
      <c r="AN56">
        <v>0</v>
      </c>
      <c r="AO56">
        <v>0</v>
      </c>
      <c r="AP56">
        <v>0.13004100187852219</v>
      </c>
      <c r="AQ56">
        <v>0</v>
      </c>
      <c r="AR56">
        <v>0.84054569609684815</v>
      </c>
      <c r="AS56">
        <v>1.3655821456898347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28.08779247370105</v>
      </c>
      <c r="BB56">
        <f t="shared" si="0"/>
        <v>643.86896527034366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164.53907030351155</v>
      </c>
      <c r="L57">
        <v>65.287760567453518</v>
      </c>
      <c r="M57">
        <v>0</v>
      </c>
      <c r="N57">
        <v>29.597211675965603</v>
      </c>
      <c r="O57">
        <v>49.663484030010515</v>
      </c>
      <c r="P57">
        <v>62.099713201319524</v>
      </c>
      <c r="Q57">
        <v>5.4774399562739466</v>
      </c>
      <c r="R57">
        <v>10.593794714171256</v>
      </c>
      <c r="S57">
        <v>6.6069298782991881</v>
      </c>
      <c r="T57">
        <v>0</v>
      </c>
      <c r="U57">
        <v>220.45248940869968</v>
      </c>
      <c r="V57">
        <v>4.6016725444837752</v>
      </c>
      <c r="W57">
        <v>11.3975589783169</v>
      </c>
      <c r="X57">
        <v>24.963663023240269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13.691122747025672</v>
      </c>
      <c r="AL57">
        <v>0.64867787160808899</v>
      </c>
      <c r="AM57">
        <v>0</v>
      </c>
      <c r="AN57">
        <v>0</v>
      </c>
      <c r="AO57">
        <v>0</v>
      </c>
      <c r="AP57">
        <v>0.13004100187852219</v>
      </c>
      <c r="AQ57">
        <v>0</v>
      </c>
      <c r="AR57">
        <v>0.56036370903777899</v>
      </c>
      <c r="AS57">
        <v>1.3655821456898347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28.076080866641981</v>
      </c>
      <c r="BB57">
        <f t="shared" si="0"/>
        <v>643.60049489034373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164.53907030351155</v>
      </c>
      <c r="L58">
        <v>65.287760567453518</v>
      </c>
      <c r="M58">
        <v>0</v>
      </c>
      <c r="N58">
        <v>29.597211675965603</v>
      </c>
      <c r="O58">
        <v>49.663484030010515</v>
      </c>
      <c r="P58">
        <v>62.099713201319524</v>
      </c>
      <c r="Q58">
        <v>5.4774399562739466</v>
      </c>
      <c r="R58">
        <v>10.593794714171256</v>
      </c>
      <c r="S58">
        <v>6.6069298782991881</v>
      </c>
      <c r="T58">
        <v>0</v>
      </c>
      <c r="U58">
        <v>220.45248940869968</v>
      </c>
      <c r="V58">
        <v>4.6016725444837752</v>
      </c>
      <c r="W58">
        <v>11.3975589783169</v>
      </c>
      <c r="X58">
        <v>24.963663023240269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13.691122747025672</v>
      </c>
      <c r="AL58">
        <v>0.64867787160808899</v>
      </c>
      <c r="AM58">
        <v>0</v>
      </c>
      <c r="AN58">
        <v>0</v>
      </c>
      <c r="AO58">
        <v>0</v>
      </c>
      <c r="AP58">
        <v>0.13004100187852219</v>
      </c>
      <c r="AQ58">
        <v>0</v>
      </c>
      <c r="AR58">
        <v>1.6810913921936963</v>
      </c>
      <c r="AS58">
        <v>1.3655821456898347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28.122927283797893</v>
      </c>
      <c r="BB58">
        <f t="shared" si="0"/>
        <v>644.67437615634367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164.53907030351155</v>
      </c>
      <c r="L59">
        <v>65.287760567453518</v>
      </c>
      <c r="M59">
        <v>0</v>
      </c>
      <c r="N59">
        <v>29.597211675965603</v>
      </c>
      <c r="O59">
        <v>49.663484030010515</v>
      </c>
      <c r="P59">
        <v>62.099713201319524</v>
      </c>
      <c r="Q59">
        <v>5.4774399562739466</v>
      </c>
      <c r="R59">
        <v>10.593794714171256</v>
      </c>
      <c r="S59">
        <v>6.6069298782991881</v>
      </c>
      <c r="T59">
        <v>0</v>
      </c>
      <c r="U59">
        <v>220.45248940869968</v>
      </c>
      <c r="V59">
        <v>4.6016725444837752</v>
      </c>
      <c r="W59">
        <v>11.3975589783169</v>
      </c>
      <c r="X59">
        <v>24.963663023240269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13.691122747025672</v>
      </c>
      <c r="AL59">
        <v>0.64867787160808899</v>
      </c>
      <c r="AM59">
        <v>0</v>
      </c>
      <c r="AN59">
        <v>0</v>
      </c>
      <c r="AO59">
        <v>0</v>
      </c>
      <c r="AP59">
        <v>0.13004100187852219</v>
      </c>
      <c r="AQ59">
        <v>0</v>
      </c>
      <c r="AR59">
        <v>7.0045470256731361</v>
      </c>
      <c r="AS59">
        <v>1.3655821456898347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28.345447729277339</v>
      </c>
      <c r="BB59">
        <f t="shared" si="0"/>
        <v>649.77531134434366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164.53907030351155</v>
      </c>
      <c r="L60">
        <v>65.287760567453518</v>
      </c>
      <c r="M60">
        <v>0</v>
      </c>
      <c r="N60">
        <v>29.597211675965603</v>
      </c>
      <c r="O60">
        <v>49.663484030010515</v>
      </c>
      <c r="P60">
        <v>62.099713201319524</v>
      </c>
      <c r="Q60">
        <v>5.4774399562739466</v>
      </c>
      <c r="R60">
        <v>10.593794714171256</v>
      </c>
      <c r="S60">
        <v>6.6069298782991881</v>
      </c>
      <c r="T60">
        <v>0</v>
      </c>
      <c r="U60">
        <v>220.45248940869968</v>
      </c>
      <c r="V60">
        <v>4.6016725444837752</v>
      </c>
      <c r="W60">
        <v>11.3975589783169</v>
      </c>
      <c r="X60">
        <v>24.963663023240269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13.691122747025672</v>
      </c>
      <c r="AL60">
        <v>0.64867787160808899</v>
      </c>
      <c r="AM60">
        <v>0</v>
      </c>
      <c r="AN60">
        <v>0</v>
      </c>
      <c r="AO60">
        <v>0</v>
      </c>
      <c r="AP60">
        <v>0.13004100187852219</v>
      </c>
      <c r="AQ60">
        <v>0</v>
      </c>
      <c r="AR60">
        <v>7.0045470256731361</v>
      </c>
      <c r="AS60">
        <v>1.3655821456898347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28.345447729277339</v>
      </c>
      <c r="BB60">
        <f t="shared" si="0"/>
        <v>649.77531134434366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164.53907030351155</v>
      </c>
      <c r="L61">
        <v>65.287760567453518</v>
      </c>
      <c r="M61">
        <v>0</v>
      </c>
      <c r="N61">
        <v>29.597211675965603</v>
      </c>
      <c r="O61">
        <v>49.663484030010515</v>
      </c>
      <c r="P61">
        <v>62.099713201319524</v>
      </c>
      <c r="Q61">
        <v>5.4774399562739466</v>
      </c>
      <c r="R61">
        <v>10.593794714171256</v>
      </c>
      <c r="S61">
        <v>6.6069298782991881</v>
      </c>
      <c r="T61">
        <v>0</v>
      </c>
      <c r="U61">
        <v>220.45248940869968</v>
      </c>
      <c r="V61">
        <v>4.6016725444837752</v>
      </c>
      <c r="W61">
        <v>11.3975589783169</v>
      </c>
      <c r="X61">
        <v>24.963663023240269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13.691122747025672</v>
      </c>
      <c r="AL61">
        <v>0.64867787160808899</v>
      </c>
      <c r="AM61">
        <v>0</v>
      </c>
      <c r="AN61">
        <v>0</v>
      </c>
      <c r="AO61">
        <v>0</v>
      </c>
      <c r="AP61">
        <v>0.13004100187852219</v>
      </c>
      <c r="AQ61">
        <v>0</v>
      </c>
      <c r="AR61">
        <v>1.6810913921936963</v>
      </c>
      <c r="AS61">
        <v>1.3655821456898347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28.122927283797893</v>
      </c>
      <c r="BB61">
        <f t="shared" si="0"/>
        <v>644.67437615634367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164.53907030351155</v>
      </c>
      <c r="L62">
        <v>65.287760567453518</v>
      </c>
      <c r="M62">
        <v>0</v>
      </c>
      <c r="N62">
        <v>29.597211675965603</v>
      </c>
      <c r="O62">
        <v>49.663484030010515</v>
      </c>
      <c r="P62">
        <v>62.099713201319524</v>
      </c>
      <c r="Q62">
        <v>5.4774399562739466</v>
      </c>
      <c r="R62">
        <v>10.593794714171256</v>
      </c>
      <c r="S62">
        <v>6.6069298782991881</v>
      </c>
      <c r="T62">
        <v>0</v>
      </c>
      <c r="U62">
        <v>220.45248940869968</v>
      </c>
      <c r="V62">
        <v>4.6016725444837752</v>
      </c>
      <c r="W62">
        <v>11.3975589783169</v>
      </c>
      <c r="X62">
        <v>24.963663023240269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13.691122747025672</v>
      </c>
      <c r="AL62">
        <v>0.64867787160808899</v>
      </c>
      <c r="AM62">
        <v>0</v>
      </c>
      <c r="AN62">
        <v>0</v>
      </c>
      <c r="AO62">
        <v>0</v>
      </c>
      <c r="AP62">
        <v>0.13004100187852219</v>
      </c>
      <c r="AQ62">
        <v>0</v>
      </c>
      <c r="AR62">
        <v>0.84054569609684815</v>
      </c>
      <c r="AS62">
        <v>1.3655821456898347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28.08779247370105</v>
      </c>
      <c r="BB62">
        <f t="shared" si="0"/>
        <v>643.86896527034366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164.53907030351155</v>
      </c>
      <c r="L63">
        <v>65.287760567453518</v>
      </c>
      <c r="M63">
        <v>0</v>
      </c>
      <c r="N63">
        <v>29.597211675965603</v>
      </c>
      <c r="O63">
        <v>49.663484030010515</v>
      </c>
      <c r="P63">
        <v>62.099713201319524</v>
      </c>
      <c r="Q63">
        <v>5.4774399562739466</v>
      </c>
      <c r="R63">
        <v>10.593794714171256</v>
      </c>
      <c r="S63">
        <v>6.6069298782991881</v>
      </c>
      <c r="T63">
        <v>0</v>
      </c>
      <c r="U63">
        <v>220.45248940869968</v>
      </c>
      <c r="V63">
        <v>4.6016725444837752</v>
      </c>
      <c r="W63">
        <v>11.3975589783169</v>
      </c>
      <c r="X63">
        <v>24.963663023240269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13.691122747025672</v>
      </c>
      <c r="AL63">
        <v>0.64867787160808899</v>
      </c>
      <c r="AM63">
        <v>0</v>
      </c>
      <c r="AN63">
        <v>0</v>
      </c>
      <c r="AO63">
        <v>0</v>
      </c>
      <c r="AP63">
        <v>0.13004100187852219</v>
      </c>
      <c r="AQ63">
        <v>0</v>
      </c>
      <c r="AR63">
        <v>0.84054569609684815</v>
      </c>
      <c r="AS63">
        <v>1.3655821456898347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28.08779247370105</v>
      </c>
      <c r="BB63">
        <f t="shared" si="0"/>
        <v>643.86896527034366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164.53907030351155</v>
      </c>
      <c r="L64">
        <v>65.287760567453518</v>
      </c>
      <c r="M64">
        <v>0</v>
      </c>
      <c r="N64">
        <v>29.597211675965603</v>
      </c>
      <c r="O64">
        <v>49.663484030010515</v>
      </c>
      <c r="P64">
        <v>62.099713201319524</v>
      </c>
      <c r="Q64">
        <v>5.4774399562739466</v>
      </c>
      <c r="R64">
        <v>10.593794714171256</v>
      </c>
      <c r="S64">
        <v>6.6069298782991881</v>
      </c>
      <c r="T64">
        <v>0</v>
      </c>
      <c r="U64">
        <v>220.45248940869968</v>
      </c>
      <c r="V64">
        <v>4.6016725444837752</v>
      </c>
      <c r="W64">
        <v>11.3975589783169</v>
      </c>
      <c r="X64">
        <v>24.963663023240269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13.691122747025672</v>
      </c>
      <c r="AL64">
        <v>0.64867787160808899</v>
      </c>
      <c r="AM64">
        <v>0</v>
      </c>
      <c r="AN64">
        <v>0</v>
      </c>
      <c r="AO64">
        <v>0</v>
      </c>
      <c r="AP64">
        <v>0.13004100187852219</v>
      </c>
      <c r="AQ64">
        <v>0</v>
      </c>
      <c r="AR64">
        <v>0.84054569609684815</v>
      </c>
      <c r="AS64">
        <v>1.3655821456898347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28.08779247370105</v>
      </c>
      <c r="BB64">
        <f t="shared" si="0"/>
        <v>643.86896527034366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2.4689369651429764</v>
      </c>
      <c r="G65">
        <v>0</v>
      </c>
      <c r="H65">
        <v>0</v>
      </c>
      <c r="I65">
        <v>0</v>
      </c>
      <c r="J65">
        <v>0</v>
      </c>
      <c r="K65">
        <v>164.53907030351155</v>
      </c>
      <c r="L65">
        <v>65.287760567453518</v>
      </c>
      <c r="M65">
        <v>0</v>
      </c>
      <c r="N65">
        <v>29.597211675965603</v>
      </c>
      <c r="O65">
        <v>49.663484030010515</v>
      </c>
      <c r="P65">
        <v>62.099713201319524</v>
      </c>
      <c r="Q65">
        <v>5.4774399562739466</v>
      </c>
      <c r="R65">
        <v>10.593794714171256</v>
      </c>
      <c r="S65">
        <v>6.6069298782991881</v>
      </c>
      <c r="T65">
        <v>0</v>
      </c>
      <c r="U65">
        <v>220.45248940869968</v>
      </c>
      <c r="V65">
        <v>4.6016725444837752</v>
      </c>
      <c r="W65">
        <v>11.3975589783169</v>
      </c>
      <c r="X65">
        <v>24.963663023240269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13.691122747025672</v>
      </c>
      <c r="AL65">
        <v>3.2433898881149434</v>
      </c>
      <c r="AM65">
        <v>0</v>
      </c>
      <c r="AN65">
        <v>0</v>
      </c>
      <c r="AO65">
        <v>0</v>
      </c>
      <c r="AP65">
        <v>0.29259198914631596</v>
      </c>
      <c r="AQ65">
        <v>0</v>
      </c>
      <c r="AR65">
        <v>0.84054569609684815</v>
      </c>
      <c r="AS65">
        <v>1.3655821456898347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28.306247632401806</v>
      </c>
      <c r="BB65">
        <f t="shared" si="0"/>
        <v>648.87671008056054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2.4689369651429764</v>
      </c>
      <c r="G66">
        <v>0</v>
      </c>
      <c r="H66">
        <v>0</v>
      </c>
      <c r="I66">
        <v>0</v>
      </c>
      <c r="J66">
        <v>0</v>
      </c>
      <c r="K66">
        <v>164.53907030351155</v>
      </c>
      <c r="L66">
        <v>65.287760567453518</v>
      </c>
      <c r="M66">
        <v>0</v>
      </c>
      <c r="N66">
        <v>29.597211675965603</v>
      </c>
      <c r="O66">
        <v>49.663484030010515</v>
      </c>
      <c r="P66">
        <v>62.099713201319524</v>
      </c>
      <c r="Q66">
        <v>5.4774399562739466</v>
      </c>
      <c r="R66">
        <v>10.593794714171256</v>
      </c>
      <c r="S66">
        <v>6.6069298782991881</v>
      </c>
      <c r="T66">
        <v>0</v>
      </c>
      <c r="U66">
        <v>220.45248940869968</v>
      </c>
      <c r="V66">
        <v>4.6016725444837752</v>
      </c>
      <c r="W66">
        <v>11.3975589783169</v>
      </c>
      <c r="X66">
        <v>24.963663023240269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13.691122747025672</v>
      </c>
      <c r="AL66">
        <v>10.172450043397493</v>
      </c>
      <c r="AM66">
        <v>0</v>
      </c>
      <c r="AN66">
        <v>0</v>
      </c>
      <c r="AO66">
        <v>0</v>
      </c>
      <c r="AP66">
        <v>0.29259198914631596</v>
      </c>
      <c r="AQ66">
        <v>0</v>
      </c>
      <c r="AR66">
        <v>0.84054569609684815</v>
      </c>
      <c r="AS66">
        <v>1.3655821456898347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28.595882346892623</v>
      </c>
      <c r="BB66">
        <f t="shared" si="0"/>
        <v>655.51613552135223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164.53907030351155</v>
      </c>
      <c r="L67">
        <v>65.287760567453518</v>
      </c>
      <c r="M67">
        <v>0</v>
      </c>
      <c r="N67">
        <v>29.597211675965603</v>
      </c>
      <c r="O67">
        <v>49.663484030010515</v>
      </c>
      <c r="P67">
        <v>62.099713201319524</v>
      </c>
      <c r="Q67">
        <v>5.4774399562739466</v>
      </c>
      <c r="R67">
        <v>10.593794714171256</v>
      </c>
      <c r="S67">
        <v>6.6069298782991881</v>
      </c>
      <c r="T67">
        <v>0</v>
      </c>
      <c r="U67">
        <v>220.45248940869968</v>
      </c>
      <c r="V67">
        <v>4.6016725444837752</v>
      </c>
      <c r="W67">
        <v>11.3975589783169</v>
      </c>
      <c r="X67">
        <v>24.963663023240269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5.0983178159048208</v>
      </c>
      <c r="AI67">
        <v>0</v>
      </c>
      <c r="AJ67">
        <v>0</v>
      </c>
      <c r="AK67">
        <v>13.691122747025672</v>
      </c>
      <c r="AL67">
        <v>10.172450043397493</v>
      </c>
      <c r="AM67">
        <v>0</v>
      </c>
      <c r="AN67">
        <v>0</v>
      </c>
      <c r="AO67">
        <v>0</v>
      </c>
      <c r="AP67">
        <v>1.1053479858067208</v>
      </c>
      <c r="AQ67">
        <v>0</v>
      </c>
      <c r="AR67">
        <v>0.84054569609684815</v>
      </c>
      <c r="AS67">
        <v>1.3655821456898347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28.739763667114865</v>
      </c>
      <c r="BB67">
        <f t="shared" si="0"/>
        <v>658.81439104855212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164.53907030351155</v>
      </c>
      <c r="L68">
        <v>65.287760567453518</v>
      </c>
      <c r="M68">
        <v>0</v>
      </c>
      <c r="N68">
        <v>29.597211675965603</v>
      </c>
      <c r="O68">
        <v>49.663484030010515</v>
      </c>
      <c r="P68">
        <v>62.099713201319524</v>
      </c>
      <c r="Q68">
        <v>5.4774399562739466</v>
      </c>
      <c r="R68">
        <v>10.593794714171256</v>
      </c>
      <c r="S68">
        <v>6.6069298782991881</v>
      </c>
      <c r="T68">
        <v>0</v>
      </c>
      <c r="U68">
        <v>220.45248940869968</v>
      </c>
      <c r="V68">
        <v>4.6016725444837752</v>
      </c>
      <c r="W68">
        <v>11.3975589783169</v>
      </c>
      <c r="X68">
        <v>24.963663023240269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11.993185566061365</v>
      </c>
      <c r="AI68">
        <v>0</v>
      </c>
      <c r="AJ68">
        <v>0</v>
      </c>
      <c r="AK68">
        <v>13.691122747025672</v>
      </c>
      <c r="AL68">
        <v>10.172450043397493</v>
      </c>
      <c r="AM68">
        <v>0</v>
      </c>
      <c r="AN68">
        <v>0</v>
      </c>
      <c r="AO68">
        <v>0</v>
      </c>
      <c r="AP68">
        <v>1.1053479858067208</v>
      </c>
      <c r="AQ68">
        <v>0</v>
      </c>
      <c r="AR68">
        <v>0.84054569609684815</v>
      </c>
      <c r="AS68">
        <v>1.3655821456898347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29.027969139071409</v>
      </c>
      <c r="BB68">
        <f t="shared" ref="BB68:BB99" si="1">SUM(B68:AZ68)-BA68</f>
        <v>665.42105332675214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164.53907030351155</v>
      </c>
      <c r="L69">
        <v>65.287760567453518</v>
      </c>
      <c r="M69">
        <v>0</v>
      </c>
      <c r="N69">
        <v>29.597211675965603</v>
      </c>
      <c r="O69">
        <v>49.663484030010515</v>
      </c>
      <c r="P69">
        <v>62.099713201319524</v>
      </c>
      <c r="Q69">
        <v>5.5739335688940566</v>
      </c>
      <c r="R69">
        <v>10.593794714171256</v>
      </c>
      <c r="S69">
        <v>6.6069298782991881</v>
      </c>
      <c r="T69">
        <v>0</v>
      </c>
      <c r="U69">
        <v>220.45248940869968</v>
      </c>
      <c r="V69">
        <v>4.6016725444837752</v>
      </c>
      <c r="W69">
        <v>11.3975589783169</v>
      </c>
      <c r="X69">
        <v>24.963663023240269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2.2044277159256938</v>
      </c>
      <c r="AE69">
        <v>0</v>
      </c>
      <c r="AF69">
        <v>0</v>
      </c>
      <c r="AG69">
        <v>0</v>
      </c>
      <c r="AH69">
        <v>11.993185566061365</v>
      </c>
      <c r="AI69">
        <v>0</v>
      </c>
      <c r="AJ69">
        <v>0</v>
      </c>
      <c r="AK69">
        <v>13.691122747025672</v>
      </c>
      <c r="AL69">
        <v>10.172450043397493</v>
      </c>
      <c r="AM69">
        <v>0</v>
      </c>
      <c r="AN69">
        <v>0</v>
      </c>
      <c r="AO69">
        <v>0</v>
      </c>
      <c r="AP69">
        <v>1.1053479858067208</v>
      </c>
      <c r="AQ69">
        <v>0</v>
      </c>
      <c r="AR69">
        <v>0.84054569609684815</v>
      </c>
      <c r="AS69">
        <v>1.3655821456898347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29.12414765060462</v>
      </c>
      <c r="BB69">
        <f t="shared" si="1"/>
        <v>667.62579614376477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164.53907030351155</v>
      </c>
      <c r="L70">
        <v>65.287760567453518</v>
      </c>
      <c r="M70">
        <v>0</v>
      </c>
      <c r="N70">
        <v>29.597211675965603</v>
      </c>
      <c r="O70">
        <v>49.663484030010515</v>
      </c>
      <c r="P70">
        <v>62.099713201319524</v>
      </c>
      <c r="Q70">
        <v>5.5739335688940566</v>
      </c>
      <c r="R70">
        <v>10.593794714171256</v>
      </c>
      <c r="S70">
        <v>6.6069298782991881</v>
      </c>
      <c r="T70">
        <v>0</v>
      </c>
      <c r="U70">
        <v>220.45248940869968</v>
      </c>
      <c r="V70">
        <v>4.6016725444837752</v>
      </c>
      <c r="W70">
        <v>11.3975589783169</v>
      </c>
      <c r="X70">
        <v>24.963663023240269</v>
      </c>
      <c r="Y70">
        <v>0</v>
      </c>
      <c r="Z70">
        <v>0</v>
      </c>
      <c r="AA70">
        <v>0</v>
      </c>
      <c r="AB70">
        <v>0</v>
      </c>
      <c r="AC70">
        <v>2.4857307817783334</v>
      </c>
      <c r="AD70">
        <v>2.2044277159256938</v>
      </c>
      <c r="AE70">
        <v>4.2186547783343773</v>
      </c>
      <c r="AF70">
        <v>0</v>
      </c>
      <c r="AG70">
        <v>0</v>
      </c>
      <c r="AH70">
        <v>17.989778349092049</v>
      </c>
      <c r="AI70">
        <v>0</v>
      </c>
      <c r="AJ70">
        <v>0</v>
      </c>
      <c r="AK70">
        <v>13.691122747025672</v>
      </c>
      <c r="AL70">
        <v>3.2433898881149434</v>
      </c>
      <c r="AM70">
        <v>0</v>
      </c>
      <c r="AN70">
        <v>0</v>
      </c>
      <c r="AO70">
        <v>0</v>
      </c>
      <c r="AP70">
        <v>1.1053479858067208</v>
      </c>
      <c r="AQ70">
        <v>0</v>
      </c>
      <c r="AR70">
        <v>0.84054569609684815</v>
      </c>
      <c r="AS70">
        <v>1.3655821456898347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29.3654138308572</v>
      </c>
      <c r="BB70">
        <f t="shared" si="1"/>
        <v>673.15644815137307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164.53907030351155</v>
      </c>
      <c r="L71">
        <v>65.287760567453518</v>
      </c>
      <c r="M71">
        <v>0</v>
      </c>
      <c r="N71">
        <v>29.597211675965603</v>
      </c>
      <c r="O71">
        <v>49.663484030010515</v>
      </c>
      <c r="P71">
        <v>62.099713201319524</v>
      </c>
      <c r="Q71">
        <v>5.5739335688940566</v>
      </c>
      <c r="R71">
        <v>10.593794714171256</v>
      </c>
      <c r="S71">
        <v>6.6069298782991881</v>
      </c>
      <c r="T71">
        <v>0</v>
      </c>
      <c r="U71">
        <v>220.45248940869968</v>
      </c>
      <c r="V71">
        <v>4.6016725444837752</v>
      </c>
      <c r="W71">
        <v>11.3975589783169</v>
      </c>
      <c r="X71">
        <v>24.963663023240269</v>
      </c>
      <c r="Y71">
        <v>0</v>
      </c>
      <c r="Z71">
        <v>0.27916672928407427</v>
      </c>
      <c r="AA71">
        <v>0.96236390523898974</v>
      </c>
      <c r="AB71">
        <v>0.68565416656230416</v>
      </c>
      <c r="AC71">
        <v>2.4857307817783334</v>
      </c>
      <c r="AD71">
        <v>4.6801694368607789</v>
      </c>
      <c r="AE71">
        <v>8.4373095566687546</v>
      </c>
      <c r="AF71">
        <v>0</v>
      </c>
      <c r="AG71">
        <v>0</v>
      </c>
      <c r="AH71">
        <v>23.986371132122731</v>
      </c>
      <c r="AI71">
        <v>0</v>
      </c>
      <c r="AJ71">
        <v>0</v>
      </c>
      <c r="AK71">
        <v>13.691122747025672</v>
      </c>
      <c r="AL71">
        <v>0.64867787160808899</v>
      </c>
      <c r="AM71">
        <v>0.68396403026508046</v>
      </c>
      <c r="AN71">
        <v>0</v>
      </c>
      <c r="AO71">
        <v>0</v>
      </c>
      <c r="AP71">
        <v>1.1053479858067208</v>
      </c>
      <c r="AQ71">
        <v>0</v>
      </c>
      <c r="AR71">
        <v>0.84054569609684815</v>
      </c>
      <c r="AS71">
        <v>1.3655821456898347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29.896584241717818</v>
      </c>
      <c r="BB71">
        <f t="shared" si="1"/>
        <v>685.33270383765625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164.53907030351155</v>
      </c>
      <c r="L72">
        <v>65.287760567453518</v>
      </c>
      <c r="M72">
        <v>0</v>
      </c>
      <c r="N72">
        <v>29.597211675965603</v>
      </c>
      <c r="O72">
        <v>49.663484030010515</v>
      </c>
      <c r="P72">
        <v>62.099713201319524</v>
      </c>
      <c r="Q72">
        <v>5.5739335688940566</v>
      </c>
      <c r="R72">
        <v>10.593794714171256</v>
      </c>
      <c r="S72">
        <v>6.6069298782991881</v>
      </c>
      <c r="T72">
        <v>0</v>
      </c>
      <c r="U72">
        <v>220.45248940869968</v>
      </c>
      <c r="V72">
        <v>4.6016725444837752</v>
      </c>
      <c r="W72">
        <v>11.3975589783169</v>
      </c>
      <c r="X72">
        <v>24.963663023240269</v>
      </c>
      <c r="Y72">
        <v>0</v>
      </c>
      <c r="Z72">
        <v>1.8145837403464828</v>
      </c>
      <c r="AA72">
        <v>4.5110805572949273</v>
      </c>
      <c r="AB72">
        <v>3.3597059837194743</v>
      </c>
      <c r="AC72">
        <v>4.9763676361928617</v>
      </c>
      <c r="AD72">
        <v>7.0202541552911697</v>
      </c>
      <c r="AE72">
        <v>8.4373095566687546</v>
      </c>
      <c r="AF72">
        <v>0</v>
      </c>
      <c r="AG72">
        <v>0</v>
      </c>
      <c r="AH72">
        <v>29.982963915153412</v>
      </c>
      <c r="AI72">
        <v>0.98091210519724459</v>
      </c>
      <c r="AJ72">
        <v>0</v>
      </c>
      <c r="AK72">
        <v>13.691122747025672</v>
      </c>
      <c r="AL72">
        <v>0.64867787160808899</v>
      </c>
      <c r="AM72">
        <v>1.2653335466499684</v>
      </c>
      <c r="AN72">
        <v>0</v>
      </c>
      <c r="AO72">
        <v>0</v>
      </c>
      <c r="AP72">
        <v>1.1053479858067208</v>
      </c>
      <c r="AQ72">
        <v>0</v>
      </c>
      <c r="AR72">
        <v>0.84054569609684815</v>
      </c>
      <c r="AS72">
        <v>1.3655821456898347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30.738761506651066</v>
      </c>
      <c r="BB72">
        <f t="shared" si="1"/>
        <v>704.63830803045619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164.53907030351155</v>
      </c>
      <c r="L73">
        <v>65.287760567453518</v>
      </c>
      <c r="M73">
        <v>0</v>
      </c>
      <c r="N73">
        <v>29.597211675965603</v>
      </c>
      <c r="O73">
        <v>49.663484030010515</v>
      </c>
      <c r="P73">
        <v>62.099713201319524</v>
      </c>
      <c r="Q73">
        <v>5.5739335688940566</v>
      </c>
      <c r="R73">
        <v>10.332269313968308</v>
      </c>
      <c r="S73">
        <v>6.6069298782991881</v>
      </c>
      <c r="T73">
        <v>0</v>
      </c>
      <c r="U73">
        <v>220.45248940869968</v>
      </c>
      <c r="V73">
        <v>4.6016725444837752</v>
      </c>
      <c r="W73">
        <v>11.3975589783169</v>
      </c>
      <c r="X73">
        <v>24.963663023240269</v>
      </c>
      <c r="Y73">
        <v>0</v>
      </c>
      <c r="Z73">
        <v>3.3265506825297431</v>
      </c>
      <c r="AA73">
        <v>7.131116270089751</v>
      </c>
      <c r="AB73">
        <v>6.774264207889793</v>
      </c>
      <c r="AC73">
        <v>4.9714615635566668</v>
      </c>
      <c r="AD73">
        <v>7.0202541552911697</v>
      </c>
      <c r="AE73">
        <v>12.688922456063453</v>
      </c>
      <c r="AF73">
        <v>0</v>
      </c>
      <c r="AG73">
        <v>0</v>
      </c>
      <c r="AH73">
        <v>35.979556698184098</v>
      </c>
      <c r="AI73">
        <v>4.2506189499060731</v>
      </c>
      <c r="AJ73">
        <v>0</v>
      </c>
      <c r="AK73">
        <v>13.691122747025672</v>
      </c>
      <c r="AL73">
        <v>0.64867787160808899</v>
      </c>
      <c r="AM73">
        <v>2.3938742354414524</v>
      </c>
      <c r="AN73">
        <v>0</v>
      </c>
      <c r="AO73">
        <v>0</v>
      </c>
      <c r="AP73">
        <v>0.39012274055520763</v>
      </c>
      <c r="AQ73">
        <v>0</v>
      </c>
      <c r="AR73">
        <v>0.84054569609684815</v>
      </c>
      <c r="AS73">
        <v>1.3655821456898347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31.625396245008972</v>
      </c>
      <c r="BB73">
        <f t="shared" si="1"/>
        <v>724.96303066908149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164.53907030351155</v>
      </c>
      <c r="L74">
        <v>65.287760567453518</v>
      </c>
      <c r="M74">
        <v>0</v>
      </c>
      <c r="N74">
        <v>29.597211675965603</v>
      </c>
      <c r="O74">
        <v>49.663484030010515</v>
      </c>
      <c r="P74">
        <v>62.099713201319524</v>
      </c>
      <c r="Q74">
        <v>5.5739335688940566</v>
      </c>
      <c r="R74">
        <v>10.332269313968308</v>
      </c>
      <c r="S74">
        <v>6.6069298782991881</v>
      </c>
      <c r="T74">
        <v>0</v>
      </c>
      <c r="U74">
        <v>220.45248940869968</v>
      </c>
      <c r="V74">
        <v>4.6016725444837752</v>
      </c>
      <c r="W74">
        <v>11.3975589783169</v>
      </c>
      <c r="X74">
        <v>24.963663023240269</v>
      </c>
      <c r="Y74">
        <v>0</v>
      </c>
      <c r="Z74">
        <v>3.3265506825297431</v>
      </c>
      <c r="AA74">
        <v>7.131116270089751</v>
      </c>
      <c r="AB74">
        <v>6.774264207889793</v>
      </c>
      <c r="AC74">
        <v>7.4571923453350024</v>
      </c>
      <c r="AD74">
        <v>7.0202541552911697</v>
      </c>
      <c r="AE74">
        <v>12.699469013358378</v>
      </c>
      <c r="AF74">
        <v>0</v>
      </c>
      <c r="AG74">
        <v>0</v>
      </c>
      <c r="AH74">
        <v>35.979556698184098</v>
      </c>
      <c r="AI74">
        <v>4.2506189499060731</v>
      </c>
      <c r="AJ74">
        <v>0</v>
      </c>
      <c r="AK74">
        <v>13.691122747025672</v>
      </c>
      <c r="AL74">
        <v>0.64867787160808899</v>
      </c>
      <c r="AM74">
        <v>4.0627467386766849</v>
      </c>
      <c r="AN74">
        <v>0</v>
      </c>
      <c r="AO74">
        <v>0</v>
      </c>
      <c r="AP74">
        <v>0.39012274055520763</v>
      </c>
      <c r="AQ74">
        <v>0</v>
      </c>
      <c r="AR74">
        <v>0.84054569609684815</v>
      </c>
      <c r="AS74">
        <v>1.3655821456898347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31.799499508417462</v>
      </c>
      <c r="BB74">
        <f t="shared" si="1"/>
        <v>728.95407724798144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0.18664353539599074</v>
      </c>
      <c r="G75">
        <v>0</v>
      </c>
      <c r="H75">
        <v>0</v>
      </c>
      <c r="I75">
        <v>0</v>
      </c>
      <c r="J75">
        <v>0</v>
      </c>
      <c r="K75">
        <v>164.53907030351155</v>
      </c>
      <c r="L75">
        <v>65.287760567453518</v>
      </c>
      <c r="M75">
        <v>0</v>
      </c>
      <c r="N75">
        <v>29.597211675965603</v>
      </c>
      <c r="O75">
        <v>49.663484030010515</v>
      </c>
      <c r="P75">
        <v>62.099713201319524</v>
      </c>
      <c r="Q75">
        <v>5.5739335688940566</v>
      </c>
      <c r="R75">
        <v>10.332269313968308</v>
      </c>
      <c r="S75">
        <v>6.6069298782991881</v>
      </c>
      <c r="T75">
        <v>0</v>
      </c>
      <c r="U75">
        <v>220.45248940869968</v>
      </c>
      <c r="V75">
        <v>4.6016725444837752</v>
      </c>
      <c r="W75">
        <v>11.3975589783169</v>
      </c>
      <c r="X75">
        <v>24.963663023240269</v>
      </c>
      <c r="Y75">
        <v>0</v>
      </c>
      <c r="Z75">
        <v>3.3265506825297431</v>
      </c>
      <c r="AA75">
        <v>7.131116270089751</v>
      </c>
      <c r="AB75">
        <v>6.774264207889793</v>
      </c>
      <c r="AC75">
        <v>7.4571923453350024</v>
      </c>
      <c r="AD75">
        <v>7.0202541552911697</v>
      </c>
      <c r="AE75">
        <v>12.699469013358378</v>
      </c>
      <c r="AF75">
        <v>0</v>
      </c>
      <c r="AG75">
        <v>0</v>
      </c>
      <c r="AH75">
        <v>35.979556698184098</v>
      </c>
      <c r="AI75">
        <v>4.2506189499060731</v>
      </c>
      <c r="AJ75">
        <v>0</v>
      </c>
      <c r="AK75">
        <v>13.691122747025672</v>
      </c>
      <c r="AL75">
        <v>0.64867787160808899</v>
      </c>
      <c r="AM75">
        <v>4.0627467386766849</v>
      </c>
      <c r="AN75">
        <v>0</v>
      </c>
      <c r="AO75">
        <v>0</v>
      </c>
      <c r="AP75">
        <v>0.39012274055520763</v>
      </c>
      <c r="AQ75">
        <v>0</v>
      </c>
      <c r="AR75">
        <v>0.84054569609684815</v>
      </c>
      <c r="AS75">
        <v>1.3655821456898347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31.807301208197011</v>
      </c>
      <c r="BB75">
        <f t="shared" si="1"/>
        <v>729.13291908359793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164.53907030351155</v>
      </c>
      <c r="L76">
        <v>65.287760567453518</v>
      </c>
      <c r="M76">
        <v>0</v>
      </c>
      <c r="N76">
        <v>29.597211675965603</v>
      </c>
      <c r="O76">
        <v>49.663484030010515</v>
      </c>
      <c r="P76">
        <v>62.099713201319524</v>
      </c>
      <c r="Q76">
        <v>5.5739335688940566</v>
      </c>
      <c r="R76">
        <v>10.332269313968308</v>
      </c>
      <c r="S76">
        <v>6.6069298782991881</v>
      </c>
      <c r="T76">
        <v>0</v>
      </c>
      <c r="U76">
        <v>220.45248940869968</v>
      </c>
      <c r="V76">
        <v>4.6016725444837752</v>
      </c>
      <c r="W76">
        <v>11.3975589783169</v>
      </c>
      <c r="X76">
        <v>24.963663023240269</v>
      </c>
      <c r="Y76">
        <v>0</v>
      </c>
      <c r="Z76">
        <v>3.3265506825297431</v>
      </c>
      <c r="AA76">
        <v>7.131116270089751</v>
      </c>
      <c r="AB76">
        <v>6.774264207889793</v>
      </c>
      <c r="AC76">
        <v>7.4571923453350024</v>
      </c>
      <c r="AD76">
        <v>7.0202541552911697</v>
      </c>
      <c r="AE76">
        <v>12.699469013358378</v>
      </c>
      <c r="AF76">
        <v>0</v>
      </c>
      <c r="AG76">
        <v>0</v>
      </c>
      <c r="AH76">
        <v>33.988785093299938</v>
      </c>
      <c r="AI76">
        <v>4.2506189499060731</v>
      </c>
      <c r="AJ76">
        <v>0</v>
      </c>
      <c r="AK76">
        <v>13.691122747025672</v>
      </c>
      <c r="AL76">
        <v>0.64867787160808899</v>
      </c>
      <c r="AM76">
        <v>4.0627467386766849</v>
      </c>
      <c r="AN76">
        <v>0</v>
      </c>
      <c r="AO76">
        <v>0</v>
      </c>
      <c r="AP76">
        <v>0.39012274055520763</v>
      </c>
      <c r="AQ76">
        <v>0</v>
      </c>
      <c r="AR76">
        <v>0.84054569609684815</v>
      </c>
      <c r="AS76">
        <v>4.23330470465456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31.83615605829803</v>
      </c>
      <c r="BB76">
        <f t="shared" si="1"/>
        <v>729.79437165218155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164.53907030351155</v>
      </c>
      <c r="L77">
        <v>65.287760567453518</v>
      </c>
      <c r="M77">
        <v>0</v>
      </c>
      <c r="N77">
        <v>29.597211675965603</v>
      </c>
      <c r="O77">
        <v>49.663484030010515</v>
      </c>
      <c r="P77">
        <v>62.099713201319524</v>
      </c>
      <c r="Q77">
        <v>5.5739335688940566</v>
      </c>
      <c r="R77">
        <v>10.334920653284184</v>
      </c>
      <c r="S77">
        <v>6.6069298782991881</v>
      </c>
      <c r="T77">
        <v>0</v>
      </c>
      <c r="U77">
        <v>220.45248940869968</v>
      </c>
      <c r="V77">
        <v>4.6016725444837752</v>
      </c>
      <c r="W77">
        <v>11.3975589783169</v>
      </c>
      <c r="X77">
        <v>24.963663023240269</v>
      </c>
      <c r="Y77">
        <v>0</v>
      </c>
      <c r="Z77">
        <v>3.3265506825297431</v>
      </c>
      <c r="AA77">
        <v>7.131116270089751</v>
      </c>
      <c r="AB77">
        <v>6.774264207889793</v>
      </c>
      <c r="AC77">
        <v>7.4571923453350024</v>
      </c>
      <c r="AD77">
        <v>7.0202541552911697</v>
      </c>
      <c r="AE77">
        <v>12.699469013358378</v>
      </c>
      <c r="AF77">
        <v>0</v>
      </c>
      <c r="AG77">
        <v>0</v>
      </c>
      <c r="AH77">
        <v>29.982963915153412</v>
      </c>
      <c r="AI77">
        <v>4.2506189499060731</v>
      </c>
      <c r="AJ77">
        <v>0</v>
      </c>
      <c r="AK77">
        <v>13.691122747025672</v>
      </c>
      <c r="AL77">
        <v>0.64867787160808899</v>
      </c>
      <c r="AM77">
        <v>4.0627467386766849</v>
      </c>
      <c r="AN77">
        <v>0</v>
      </c>
      <c r="AO77">
        <v>0</v>
      </c>
      <c r="AP77">
        <v>0.39012274055520763</v>
      </c>
      <c r="AQ77">
        <v>0</v>
      </c>
      <c r="AR77">
        <v>0.84054569609684815</v>
      </c>
      <c r="AS77">
        <v>4.23330470465456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31.668823559034912</v>
      </c>
      <c r="BB77">
        <f t="shared" si="1"/>
        <v>725.95853431261401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164.53907030351155</v>
      </c>
      <c r="L78">
        <v>65.287760567453518</v>
      </c>
      <c r="M78">
        <v>0</v>
      </c>
      <c r="N78">
        <v>29.597211675965603</v>
      </c>
      <c r="O78">
        <v>49.663484030010515</v>
      </c>
      <c r="P78">
        <v>62.099713201319524</v>
      </c>
      <c r="Q78">
        <v>5.5739335688940566</v>
      </c>
      <c r="R78">
        <v>10.334920653284184</v>
      </c>
      <c r="S78">
        <v>6.6069298782991881</v>
      </c>
      <c r="T78">
        <v>0</v>
      </c>
      <c r="U78">
        <v>220.45248940869968</v>
      </c>
      <c r="V78">
        <v>4.6016725444837752</v>
      </c>
      <c r="W78">
        <v>11.3975589783169</v>
      </c>
      <c r="X78">
        <v>24.963663023240269</v>
      </c>
      <c r="Y78">
        <v>0</v>
      </c>
      <c r="Z78">
        <v>3.3265506825297431</v>
      </c>
      <c r="AA78">
        <v>4.5110805572949273</v>
      </c>
      <c r="AB78">
        <v>6.774264207889793</v>
      </c>
      <c r="AC78">
        <v>4.9763676361928617</v>
      </c>
      <c r="AD78">
        <v>4.6801694368607789</v>
      </c>
      <c r="AE78">
        <v>12.699469013358378</v>
      </c>
      <c r="AF78">
        <v>0</v>
      </c>
      <c r="AG78">
        <v>0</v>
      </c>
      <c r="AH78">
        <v>21.849933274264249</v>
      </c>
      <c r="AI78">
        <v>4.2506189499060731</v>
      </c>
      <c r="AJ78">
        <v>0</v>
      </c>
      <c r="AK78">
        <v>13.691122747025672</v>
      </c>
      <c r="AL78">
        <v>0.64867787160808899</v>
      </c>
      <c r="AM78">
        <v>4.0627467386766849</v>
      </c>
      <c r="AN78">
        <v>0</v>
      </c>
      <c r="AO78">
        <v>0</v>
      </c>
      <c r="AP78">
        <v>0.39012274055520763</v>
      </c>
      <c r="AQ78">
        <v>0</v>
      </c>
      <c r="AR78">
        <v>0.84054569609684815</v>
      </c>
      <c r="AS78">
        <v>1.877675516593613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30.919366071317437</v>
      </c>
      <c r="BB78">
        <f t="shared" si="1"/>
        <v>708.77838683101413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164.53907030351155</v>
      </c>
      <c r="L79">
        <v>65.287760567453518</v>
      </c>
      <c r="M79">
        <v>0</v>
      </c>
      <c r="N79">
        <v>29.597211675965603</v>
      </c>
      <c r="O79">
        <v>49.663484030010515</v>
      </c>
      <c r="P79">
        <v>62.099713201319524</v>
      </c>
      <c r="Q79">
        <v>5.5739335688940566</v>
      </c>
      <c r="R79">
        <v>10.332269313968308</v>
      </c>
      <c r="S79">
        <v>6.6069298782991881</v>
      </c>
      <c r="T79">
        <v>0</v>
      </c>
      <c r="U79">
        <v>220.45248940869968</v>
      </c>
      <c r="V79">
        <v>4.6016725444837752</v>
      </c>
      <c r="W79">
        <v>11.3975589783169</v>
      </c>
      <c r="X79">
        <v>24.963663023240269</v>
      </c>
      <c r="Y79">
        <v>0</v>
      </c>
      <c r="Z79">
        <v>1.6632753412648715</v>
      </c>
      <c r="AA79">
        <v>2.927190156543519</v>
      </c>
      <c r="AB79">
        <v>6.7536946499686916</v>
      </c>
      <c r="AC79">
        <v>2.4857307817783334</v>
      </c>
      <c r="AD79">
        <v>2.3400847184303895</v>
      </c>
      <c r="AE79">
        <v>12.699469013358378</v>
      </c>
      <c r="AF79">
        <v>0</v>
      </c>
      <c r="AG79">
        <v>0</v>
      </c>
      <c r="AH79">
        <v>16.994392546649969</v>
      </c>
      <c r="AI79">
        <v>0.98091210519724459</v>
      </c>
      <c r="AJ79">
        <v>0</v>
      </c>
      <c r="AK79">
        <v>13.691122747025672</v>
      </c>
      <c r="AL79">
        <v>0.64867787160808899</v>
      </c>
      <c r="AM79">
        <v>2.7084976530995615</v>
      </c>
      <c r="AN79">
        <v>0</v>
      </c>
      <c r="AO79">
        <v>0</v>
      </c>
      <c r="AP79">
        <v>0.39012274055520763</v>
      </c>
      <c r="AQ79">
        <v>0</v>
      </c>
      <c r="AR79">
        <v>0.84054569609684815</v>
      </c>
      <c r="AS79">
        <v>1.877675516593613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30.18449678775151</v>
      </c>
      <c r="BB79">
        <f t="shared" si="1"/>
        <v>691.93265124458162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164.53907030351155</v>
      </c>
      <c r="L80">
        <v>65.287760567453518</v>
      </c>
      <c r="M80">
        <v>0</v>
      </c>
      <c r="N80">
        <v>29.597211675965603</v>
      </c>
      <c r="O80">
        <v>49.663484030010515</v>
      </c>
      <c r="P80">
        <v>62.099713201319524</v>
      </c>
      <c r="Q80">
        <v>5.5739335688940566</v>
      </c>
      <c r="R80">
        <v>10.332269313968308</v>
      </c>
      <c r="S80">
        <v>6.6069298782991881</v>
      </c>
      <c r="T80">
        <v>0</v>
      </c>
      <c r="U80">
        <v>220.45248940869968</v>
      </c>
      <c r="V80">
        <v>4.6016725444837752</v>
      </c>
      <c r="W80">
        <v>11.3975589783169</v>
      </c>
      <c r="X80">
        <v>24.963663023240269</v>
      </c>
      <c r="Y80">
        <v>0</v>
      </c>
      <c r="Z80">
        <v>1.6632753412648715</v>
      </c>
      <c r="AA80">
        <v>0.96236390523898974</v>
      </c>
      <c r="AB80">
        <v>3.3597059837194743</v>
      </c>
      <c r="AC80">
        <v>0</v>
      </c>
      <c r="AD80">
        <v>2.2044277159256938</v>
      </c>
      <c r="AE80">
        <v>12.699469013358378</v>
      </c>
      <c r="AF80">
        <v>0</v>
      </c>
      <c r="AG80">
        <v>0</v>
      </c>
      <c r="AH80">
        <v>9.7110814552285536</v>
      </c>
      <c r="AI80">
        <v>0</v>
      </c>
      <c r="AJ80">
        <v>0</v>
      </c>
      <c r="AK80">
        <v>13.691122747025672</v>
      </c>
      <c r="AL80">
        <v>0.64867787160808899</v>
      </c>
      <c r="AM80">
        <v>1.3542488265497807</v>
      </c>
      <c r="AN80">
        <v>0</v>
      </c>
      <c r="AO80">
        <v>0</v>
      </c>
      <c r="AP80">
        <v>0.39012274055520763</v>
      </c>
      <c r="AQ80">
        <v>0</v>
      </c>
      <c r="AR80">
        <v>0.84054569609684815</v>
      </c>
      <c r="AS80">
        <v>1.877675516593613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29.448872184246291</v>
      </c>
      <c r="BB80">
        <f t="shared" si="1"/>
        <v>675.06960112308172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164.53907030351155</v>
      </c>
      <c r="L81">
        <v>65.287760567453518</v>
      </c>
      <c r="M81">
        <v>0</v>
      </c>
      <c r="N81">
        <v>29.597211675965603</v>
      </c>
      <c r="O81">
        <v>49.663484030010515</v>
      </c>
      <c r="P81">
        <v>62.099713201319524</v>
      </c>
      <c r="Q81">
        <v>5.5739335688940566</v>
      </c>
      <c r="R81">
        <v>10.332269313968308</v>
      </c>
      <c r="S81">
        <v>6.6069298782991881</v>
      </c>
      <c r="T81">
        <v>0</v>
      </c>
      <c r="U81">
        <v>220.45248940869968</v>
      </c>
      <c r="V81">
        <v>4.6016725444837752</v>
      </c>
      <c r="W81">
        <v>11.3975589783169</v>
      </c>
      <c r="X81">
        <v>24.963663023240269</v>
      </c>
      <c r="Y81">
        <v>0</v>
      </c>
      <c r="Z81">
        <v>1.6632753412648715</v>
      </c>
      <c r="AA81">
        <v>0</v>
      </c>
      <c r="AB81">
        <v>3.3597059837194743</v>
      </c>
      <c r="AC81">
        <v>0</v>
      </c>
      <c r="AD81">
        <v>2.2044277159256938</v>
      </c>
      <c r="AE81">
        <v>7.9099775474848668</v>
      </c>
      <c r="AF81">
        <v>0</v>
      </c>
      <c r="AG81">
        <v>0</v>
      </c>
      <c r="AH81">
        <v>5.2682617777082026</v>
      </c>
      <c r="AI81">
        <v>0</v>
      </c>
      <c r="AJ81">
        <v>0</v>
      </c>
      <c r="AK81">
        <v>13.691122747025672</v>
      </c>
      <c r="AL81">
        <v>0.64867787160808899</v>
      </c>
      <c r="AM81">
        <v>0.23938737173867669</v>
      </c>
      <c r="AN81">
        <v>0</v>
      </c>
      <c r="AO81">
        <v>0</v>
      </c>
      <c r="AP81">
        <v>0.39012274055520763</v>
      </c>
      <c r="AQ81">
        <v>0</v>
      </c>
      <c r="AR81">
        <v>7.0045470256731361</v>
      </c>
      <c r="AS81">
        <v>1.877675516593613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29.233788813978627</v>
      </c>
      <c r="BB81">
        <f t="shared" si="1"/>
        <v>670.1391493194817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164.53907030351155</v>
      </c>
      <c r="L82">
        <v>65.287760567453518</v>
      </c>
      <c r="M82">
        <v>0</v>
      </c>
      <c r="N82">
        <v>29.597211675965603</v>
      </c>
      <c r="O82">
        <v>49.663484030010515</v>
      </c>
      <c r="P82">
        <v>62.099713201319524</v>
      </c>
      <c r="Q82">
        <v>5.5739335688940566</v>
      </c>
      <c r="R82">
        <v>10.332269313968308</v>
      </c>
      <c r="S82">
        <v>6.6069298782991881</v>
      </c>
      <c r="T82">
        <v>0</v>
      </c>
      <c r="U82">
        <v>220.45248940869968</v>
      </c>
      <c r="V82">
        <v>4.6016725444837752</v>
      </c>
      <c r="W82">
        <v>11.3975589783169</v>
      </c>
      <c r="X82">
        <v>24.963663023240269</v>
      </c>
      <c r="Y82">
        <v>0</v>
      </c>
      <c r="Z82">
        <v>1.6632753412648715</v>
      </c>
      <c r="AA82">
        <v>0</v>
      </c>
      <c r="AB82">
        <v>3.3597059837194743</v>
      </c>
      <c r="AC82">
        <v>0</v>
      </c>
      <c r="AD82">
        <v>2.2044277159256938</v>
      </c>
      <c r="AE82">
        <v>7.9099775474848668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13.691122747025672</v>
      </c>
      <c r="AL82">
        <v>0.64867787160808899</v>
      </c>
      <c r="AM82">
        <v>0</v>
      </c>
      <c r="AN82">
        <v>0</v>
      </c>
      <c r="AO82">
        <v>0</v>
      </c>
      <c r="AP82">
        <v>0.39012274055520763</v>
      </c>
      <c r="AQ82">
        <v>0</v>
      </c>
      <c r="AR82">
        <v>7.0045470256731361</v>
      </c>
      <c r="AS82">
        <v>1.877675516593613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29.003569079531744</v>
      </c>
      <c r="BB82">
        <f t="shared" si="1"/>
        <v>664.86171990448179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164.53907030351155</v>
      </c>
      <c r="L83">
        <v>65.287760567453518</v>
      </c>
      <c r="M83">
        <v>0</v>
      </c>
      <c r="N83">
        <v>29.597211675965603</v>
      </c>
      <c r="O83">
        <v>49.663484030010515</v>
      </c>
      <c r="P83">
        <v>62.099713201319524</v>
      </c>
      <c r="Q83">
        <v>5.5739335688940566</v>
      </c>
      <c r="R83">
        <v>10.332269313968308</v>
      </c>
      <c r="S83">
        <v>6.6069298782991881</v>
      </c>
      <c r="T83">
        <v>0</v>
      </c>
      <c r="U83">
        <v>220.45248940869968</v>
      </c>
      <c r="V83">
        <v>4.6016725444837752</v>
      </c>
      <c r="W83">
        <v>11.542572987038179</v>
      </c>
      <c r="X83">
        <v>24.963663023240269</v>
      </c>
      <c r="Y83">
        <v>0</v>
      </c>
      <c r="Z83">
        <v>1.6632753412648715</v>
      </c>
      <c r="AA83">
        <v>0</v>
      </c>
      <c r="AB83">
        <v>0.68565416656230416</v>
      </c>
      <c r="AC83">
        <v>0</v>
      </c>
      <c r="AD83">
        <v>2.2044277159256938</v>
      </c>
      <c r="AE83">
        <v>3.9549887737424334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13.691122747025672</v>
      </c>
      <c r="AL83">
        <v>0.64867787160808899</v>
      </c>
      <c r="AM83">
        <v>0</v>
      </c>
      <c r="AN83">
        <v>0</v>
      </c>
      <c r="AO83">
        <v>0</v>
      </c>
      <c r="AP83">
        <v>0.39012274055520763</v>
      </c>
      <c r="AQ83">
        <v>0</v>
      </c>
      <c r="AR83">
        <v>0.84054569609684815</v>
      </c>
      <c r="AS83">
        <v>1.877675516593613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28.474881512820403</v>
      </c>
      <c r="BB83">
        <f t="shared" si="1"/>
        <v>652.74237955943863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164.53907030351155</v>
      </c>
      <c r="L84">
        <v>65.287760567453518</v>
      </c>
      <c r="M84">
        <v>0</v>
      </c>
      <c r="N84">
        <v>29.597211675965603</v>
      </c>
      <c r="O84">
        <v>49.663484030010515</v>
      </c>
      <c r="P84">
        <v>62.099713201319524</v>
      </c>
      <c r="Q84">
        <v>5.5739335688940566</v>
      </c>
      <c r="R84">
        <v>10.332269313968308</v>
      </c>
      <c r="S84">
        <v>6.6069298782991881</v>
      </c>
      <c r="T84">
        <v>0</v>
      </c>
      <c r="U84">
        <v>220.45248940869968</v>
      </c>
      <c r="V84">
        <v>4.6016725444837752</v>
      </c>
      <c r="W84">
        <v>11.551754828069321</v>
      </c>
      <c r="X84">
        <v>24.963663023240269</v>
      </c>
      <c r="Y84">
        <v>0</v>
      </c>
      <c r="Z84">
        <v>1.6632753412648715</v>
      </c>
      <c r="AA84">
        <v>0</v>
      </c>
      <c r="AB84">
        <v>0</v>
      </c>
      <c r="AC84">
        <v>0</v>
      </c>
      <c r="AD84">
        <v>2.2044277159256938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13.691122747025672</v>
      </c>
      <c r="AL84">
        <v>0.64867787160808899</v>
      </c>
      <c r="AM84">
        <v>0</v>
      </c>
      <c r="AN84">
        <v>0</v>
      </c>
      <c r="AO84">
        <v>0</v>
      </c>
      <c r="AP84">
        <v>0.39012274055520763</v>
      </c>
      <c r="AQ84">
        <v>0</v>
      </c>
      <c r="AR84">
        <v>0.84054569609684815</v>
      </c>
      <c r="AS84">
        <v>1.877675516593613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28.281286438870765</v>
      </c>
      <c r="BB84">
        <f t="shared" si="1"/>
        <v>648.30451353411456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164.53907030351155</v>
      </c>
      <c r="L85">
        <v>65.287760567453518</v>
      </c>
      <c r="M85">
        <v>0</v>
      </c>
      <c r="N85">
        <v>29.597211675965603</v>
      </c>
      <c r="O85">
        <v>49.663484030010515</v>
      </c>
      <c r="P85">
        <v>62.099713201319524</v>
      </c>
      <c r="Q85">
        <v>5.5739335688940566</v>
      </c>
      <c r="R85">
        <v>10.332269313968308</v>
      </c>
      <c r="S85">
        <v>6.6069298782991881</v>
      </c>
      <c r="T85">
        <v>0</v>
      </c>
      <c r="U85">
        <v>220.45248940869968</v>
      </c>
      <c r="V85">
        <v>4.6016725444837752</v>
      </c>
      <c r="W85">
        <v>11.551754828069321</v>
      </c>
      <c r="X85">
        <v>24.963663023240269</v>
      </c>
      <c r="Y85">
        <v>0</v>
      </c>
      <c r="Z85">
        <v>1.6632753412648715</v>
      </c>
      <c r="AA85">
        <v>0</v>
      </c>
      <c r="AB85">
        <v>0</v>
      </c>
      <c r="AC85">
        <v>0</v>
      </c>
      <c r="AD85">
        <v>2.2044277159256938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13.691122747025672</v>
      </c>
      <c r="AL85">
        <v>0.64867787160808899</v>
      </c>
      <c r="AM85">
        <v>0</v>
      </c>
      <c r="AN85">
        <v>0</v>
      </c>
      <c r="AO85">
        <v>0</v>
      </c>
      <c r="AP85">
        <v>0.39012274055520763</v>
      </c>
      <c r="AQ85">
        <v>0</v>
      </c>
      <c r="AR85">
        <v>0.84054569609684815</v>
      </c>
      <c r="AS85">
        <v>1.877675516593613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28.281286438870765</v>
      </c>
      <c r="BB85">
        <f t="shared" si="1"/>
        <v>648.30451353411456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164.53907030351155</v>
      </c>
      <c r="L86">
        <v>65.287760567453518</v>
      </c>
      <c r="M86">
        <v>0</v>
      </c>
      <c r="N86">
        <v>29.597211675965603</v>
      </c>
      <c r="O86">
        <v>49.663484030010515</v>
      </c>
      <c r="P86">
        <v>62.099713201319524</v>
      </c>
      <c r="Q86">
        <v>5.5739335688940566</v>
      </c>
      <c r="R86">
        <v>10.332269313968308</v>
      </c>
      <c r="S86">
        <v>6.6069298782991881</v>
      </c>
      <c r="T86">
        <v>0</v>
      </c>
      <c r="U86">
        <v>220.45248940869968</v>
      </c>
      <c r="V86">
        <v>4.6016725444837752</v>
      </c>
      <c r="W86">
        <v>11.551754828069321</v>
      </c>
      <c r="X86">
        <v>24.963663023240269</v>
      </c>
      <c r="Y86">
        <v>0</v>
      </c>
      <c r="Z86">
        <v>0.27916672928407427</v>
      </c>
      <c r="AA86">
        <v>0</v>
      </c>
      <c r="AB86">
        <v>0</v>
      </c>
      <c r="AC86">
        <v>0</v>
      </c>
      <c r="AD86">
        <v>2.2044277159256938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13.691122747025672</v>
      </c>
      <c r="AL86">
        <v>0.64867787160808899</v>
      </c>
      <c r="AM86">
        <v>0</v>
      </c>
      <c r="AN86">
        <v>0</v>
      </c>
      <c r="AO86">
        <v>0</v>
      </c>
      <c r="AP86">
        <v>0.39012274055520763</v>
      </c>
      <c r="AQ86">
        <v>0</v>
      </c>
      <c r="AR86">
        <v>0.84054569609684815</v>
      </c>
      <c r="AS86">
        <v>1.877675516593613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28.22343069888997</v>
      </c>
      <c r="BB86">
        <f t="shared" si="1"/>
        <v>646.97826066211451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164.53907030351155</v>
      </c>
      <c r="L87">
        <v>65.287760567453518</v>
      </c>
      <c r="M87">
        <v>0</v>
      </c>
      <c r="N87">
        <v>29.597211675965603</v>
      </c>
      <c r="O87">
        <v>49.663484030010515</v>
      </c>
      <c r="P87">
        <v>62.099713201319524</v>
      </c>
      <c r="Q87">
        <v>5.5739335688940566</v>
      </c>
      <c r="R87">
        <v>10.332269313968308</v>
      </c>
      <c r="S87">
        <v>6.6069298782991881</v>
      </c>
      <c r="T87">
        <v>0</v>
      </c>
      <c r="U87">
        <v>220.45248940869968</v>
      </c>
      <c r="V87">
        <v>4.6016725444837752</v>
      </c>
      <c r="W87">
        <v>11.551754828069321</v>
      </c>
      <c r="X87">
        <v>24.963663023240269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2.2044277159256938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13.691122747025672</v>
      </c>
      <c r="AL87">
        <v>0.64867787160808899</v>
      </c>
      <c r="AM87">
        <v>0</v>
      </c>
      <c r="AN87">
        <v>0</v>
      </c>
      <c r="AO87">
        <v>0</v>
      </c>
      <c r="AP87">
        <v>0.39012274055520763</v>
      </c>
      <c r="AQ87">
        <v>0</v>
      </c>
      <c r="AR87">
        <v>1.6810913921936963</v>
      </c>
      <c r="AS87">
        <v>1.877675516593613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28.24689633970274</v>
      </c>
      <c r="BB87">
        <f t="shared" si="1"/>
        <v>647.51617398811459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164.53907030351155</v>
      </c>
      <c r="L88">
        <v>65.287760567453518</v>
      </c>
      <c r="M88">
        <v>0</v>
      </c>
      <c r="N88">
        <v>29.597211675965603</v>
      </c>
      <c r="O88">
        <v>49.663484030010515</v>
      </c>
      <c r="P88">
        <v>62.099713201319524</v>
      </c>
      <c r="Q88">
        <v>5.5739335688940566</v>
      </c>
      <c r="R88">
        <v>10.332269313968308</v>
      </c>
      <c r="S88">
        <v>6.6069298782991881</v>
      </c>
      <c r="T88">
        <v>0</v>
      </c>
      <c r="U88">
        <v>220.45248940869968</v>
      </c>
      <c r="V88">
        <v>4.6016725444837752</v>
      </c>
      <c r="W88">
        <v>11.551754828069321</v>
      </c>
      <c r="X88">
        <v>24.963663023240269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2.2044277159256938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13.691122747025672</v>
      </c>
      <c r="AL88">
        <v>0.64867787160808899</v>
      </c>
      <c r="AM88">
        <v>0</v>
      </c>
      <c r="AN88">
        <v>0</v>
      </c>
      <c r="AO88">
        <v>0</v>
      </c>
      <c r="AP88">
        <v>0.39012274055520763</v>
      </c>
      <c r="AQ88">
        <v>0</v>
      </c>
      <c r="AR88">
        <v>7.0045470256731361</v>
      </c>
      <c r="AS88">
        <v>1.877675516593613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28.469416785182183</v>
      </c>
      <c r="BB88">
        <f t="shared" si="1"/>
        <v>652.61710917611458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164.53907030351155</v>
      </c>
      <c r="L89">
        <v>65.287760567453518</v>
      </c>
      <c r="M89">
        <v>0</v>
      </c>
      <c r="N89">
        <v>29.597211675965603</v>
      </c>
      <c r="O89">
        <v>49.663484030010515</v>
      </c>
      <c r="P89">
        <v>62.099713201319524</v>
      </c>
      <c r="Q89">
        <v>5.5739335688940566</v>
      </c>
      <c r="R89">
        <v>10.332269313968308</v>
      </c>
      <c r="S89">
        <v>6.6069298782991881</v>
      </c>
      <c r="T89">
        <v>0</v>
      </c>
      <c r="U89">
        <v>220.45248940869968</v>
      </c>
      <c r="V89">
        <v>4.6016725444837752</v>
      </c>
      <c r="W89">
        <v>11.759008717383475</v>
      </c>
      <c r="X89">
        <v>24.963663023240269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13.691122747025672</v>
      </c>
      <c r="AL89">
        <v>0.64867787160808899</v>
      </c>
      <c r="AM89">
        <v>0</v>
      </c>
      <c r="AN89">
        <v>0</v>
      </c>
      <c r="AO89">
        <v>0</v>
      </c>
      <c r="AP89">
        <v>0.39012274055520763</v>
      </c>
      <c r="AQ89">
        <v>0</v>
      </c>
      <c r="AR89">
        <v>7.0045470256731361</v>
      </c>
      <c r="AS89">
        <v>1.877675516593613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28.385934919229825</v>
      </c>
      <c r="BB89">
        <f t="shared" si="1"/>
        <v>650.70341721545537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164.53907030351155</v>
      </c>
      <c r="L90">
        <v>65.287760567453518</v>
      </c>
      <c r="M90">
        <v>0</v>
      </c>
      <c r="N90">
        <v>29.597211675965603</v>
      </c>
      <c r="O90">
        <v>49.663484030010515</v>
      </c>
      <c r="P90">
        <v>62.099713201319524</v>
      </c>
      <c r="Q90">
        <v>5.5739335688940566</v>
      </c>
      <c r="R90">
        <v>10.332269313968308</v>
      </c>
      <c r="S90">
        <v>6.6069298782991881</v>
      </c>
      <c r="T90">
        <v>0</v>
      </c>
      <c r="U90">
        <v>220.45248940869968</v>
      </c>
      <c r="V90">
        <v>4.6016725444837752</v>
      </c>
      <c r="W90">
        <v>11.780514356975033</v>
      </c>
      <c r="X90">
        <v>24.963663023240269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13.691122747025672</v>
      </c>
      <c r="AL90">
        <v>0.64867787160808899</v>
      </c>
      <c r="AM90">
        <v>0</v>
      </c>
      <c r="AN90">
        <v>0</v>
      </c>
      <c r="AO90">
        <v>0</v>
      </c>
      <c r="AP90">
        <v>0.39012274055520763</v>
      </c>
      <c r="AQ90">
        <v>0</v>
      </c>
      <c r="AR90">
        <v>0.84054569609684815</v>
      </c>
      <c r="AS90">
        <v>1.877675516593613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28.12917859938846</v>
      </c>
      <c r="BB90">
        <f t="shared" si="1"/>
        <v>644.81767784531201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164.53907030351155</v>
      </c>
      <c r="L91">
        <v>65.287760567453518</v>
      </c>
      <c r="M91">
        <v>0</v>
      </c>
      <c r="N91">
        <v>29.597211675965603</v>
      </c>
      <c r="O91">
        <v>49.663484030010515</v>
      </c>
      <c r="P91">
        <v>62.099713201319524</v>
      </c>
      <c r="Q91">
        <v>5.4774399562739466</v>
      </c>
      <c r="R91">
        <v>10.593794714171256</v>
      </c>
      <c r="S91">
        <v>6.6069298782991881</v>
      </c>
      <c r="T91">
        <v>0</v>
      </c>
      <c r="U91">
        <v>220.45248940869968</v>
      </c>
      <c r="V91">
        <v>4.6016725444837752</v>
      </c>
      <c r="W91">
        <v>11.780514356975033</v>
      </c>
      <c r="X91">
        <v>24.963663023240269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13.691122747025672</v>
      </c>
      <c r="AL91">
        <v>0.64867787160808899</v>
      </c>
      <c r="AM91">
        <v>0</v>
      </c>
      <c r="AN91">
        <v>0</v>
      </c>
      <c r="AO91">
        <v>0</v>
      </c>
      <c r="AP91">
        <v>0.39012274055520763</v>
      </c>
      <c r="AQ91">
        <v>0</v>
      </c>
      <c r="AR91">
        <v>0.84054569609684815</v>
      </c>
      <c r="AS91">
        <v>1.877675516593613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28.136076928109418</v>
      </c>
      <c r="BB91">
        <f t="shared" si="1"/>
        <v>644.97581130417382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164.53907030351155</v>
      </c>
      <c r="L92">
        <v>65.287760567453518</v>
      </c>
      <c r="M92">
        <v>0</v>
      </c>
      <c r="N92">
        <v>29.597211675965603</v>
      </c>
      <c r="O92">
        <v>49.663484030010515</v>
      </c>
      <c r="P92">
        <v>62.099713201319524</v>
      </c>
      <c r="Q92">
        <v>5.4774399562739466</v>
      </c>
      <c r="R92">
        <v>10.593794714171256</v>
      </c>
      <c r="S92">
        <v>6.6069298782991881</v>
      </c>
      <c r="T92">
        <v>0</v>
      </c>
      <c r="U92">
        <v>220.45248940869968</v>
      </c>
      <c r="V92">
        <v>4.6016725444837752</v>
      </c>
      <c r="W92">
        <v>11.780514356975033</v>
      </c>
      <c r="X92">
        <v>24.963663023240269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13.691122747025672</v>
      </c>
      <c r="AL92">
        <v>0.64867787160808899</v>
      </c>
      <c r="AM92">
        <v>0</v>
      </c>
      <c r="AN92">
        <v>0</v>
      </c>
      <c r="AO92">
        <v>0</v>
      </c>
      <c r="AP92">
        <v>0.39012274055520763</v>
      </c>
      <c r="AQ92">
        <v>0</v>
      </c>
      <c r="AR92">
        <v>0.84054569609684815</v>
      </c>
      <c r="AS92">
        <v>1.877675516593613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28.136076928109418</v>
      </c>
      <c r="BB92">
        <f t="shared" si="1"/>
        <v>644.97581130417382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164.53907030351155</v>
      </c>
      <c r="L93">
        <v>65.287754593174697</v>
      </c>
      <c r="M93">
        <v>0</v>
      </c>
      <c r="N93">
        <v>29.597211675965603</v>
      </c>
      <c r="O93">
        <v>49.663484030010515</v>
      </c>
      <c r="P93">
        <v>62.974298691806204</v>
      </c>
      <c r="Q93">
        <v>5.4774399562739466</v>
      </c>
      <c r="R93">
        <v>10.593794714171256</v>
      </c>
      <c r="S93">
        <v>6.6069298782991881</v>
      </c>
      <c r="T93">
        <v>0</v>
      </c>
      <c r="U93">
        <v>220.45248940869968</v>
      </c>
      <c r="V93">
        <v>4.6016725444837752</v>
      </c>
      <c r="W93">
        <v>11.780514356975033</v>
      </c>
      <c r="X93">
        <v>24.963663023240269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13.691122747025672</v>
      </c>
      <c r="AL93">
        <v>3.2433898881149434</v>
      </c>
      <c r="AM93">
        <v>0</v>
      </c>
      <c r="AN93">
        <v>0</v>
      </c>
      <c r="AO93">
        <v>0</v>
      </c>
      <c r="AP93">
        <v>0.39012274055520763</v>
      </c>
      <c r="AQ93">
        <v>0</v>
      </c>
      <c r="AR93">
        <v>0.84054569609684815</v>
      </c>
      <c r="AS93">
        <v>1.3655821456898347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28.25968781127311</v>
      </c>
      <c r="BB93">
        <f t="shared" si="1"/>
        <v>647.80939858282113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164.53907030351155</v>
      </c>
      <c r="L94">
        <v>65.287754593174697</v>
      </c>
      <c r="M94">
        <v>0</v>
      </c>
      <c r="N94">
        <v>29.597211675965603</v>
      </c>
      <c r="O94">
        <v>49.663484030010515</v>
      </c>
      <c r="P94">
        <v>63.024751325788948</v>
      </c>
      <c r="Q94">
        <v>5.4774399562739466</v>
      </c>
      <c r="R94">
        <v>10.593794714171256</v>
      </c>
      <c r="S94">
        <v>6.6069298782991881</v>
      </c>
      <c r="T94">
        <v>0</v>
      </c>
      <c r="U94">
        <v>220.45248940869968</v>
      </c>
      <c r="V94">
        <v>4.6016725444837752</v>
      </c>
      <c r="W94">
        <v>11.780514356975033</v>
      </c>
      <c r="X94">
        <v>24.963663023240269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13.691122747025672</v>
      </c>
      <c r="AL94">
        <v>10.172450043397493</v>
      </c>
      <c r="AM94">
        <v>0</v>
      </c>
      <c r="AN94">
        <v>0</v>
      </c>
      <c r="AO94">
        <v>0</v>
      </c>
      <c r="AP94">
        <v>0.39012274055520763</v>
      </c>
      <c r="AQ94">
        <v>0</v>
      </c>
      <c r="AR94">
        <v>0.84054569609684815</v>
      </c>
      <c r="AS94">
        <v>1.3655821456898347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28.551431445864402</v>
      </c>
      <c r="BB94">
        <f t="shared" si="1"/>
        <v>654.49716773749503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139.88651992445438</v>
      </c>
      <c r="L95">
        <v>21.602890059566093</v>
      </c>
      <c r="M95">
        <v>0</v>
      </c>
      <c r="N95">
        <v>29.597211675965603</v>
      </c>
      <c r="O95">
        <v>49.663484030010515</v>
      </c>
      <c r="P95">
        <v>62.493733835281489</v>
      </c>
      <c r="Q95">
        <v>5.4774655045536793</v>
      </c>
      <c r="R95">
        <v>10.593794714171256</v>
      </c>
      <c r="S95">
        <v>6.6075337724403935</v>
      </c>
      <c r="T95">
        <v>0</v>
      </c>
      <c r="U95">
        <v>220.45248940869968</v>
      </c>
      <c r="V95">
        <v>4.6016725444837752</v>
      </c>
      <c r="W95">
        <v>11.780514356975033</v>
      </c>
      <c r="X95">
        <v>24.963663023240269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13.691122747025672</v>
      </c>
      <c r="AL95">
        <v>10.172450043397493</v>
      </c>
      <c r="AM95">
        <v>0</v>
      </c>
      <c r="AN95">
        <v>0</v>
      </c>
      <c r="AO95">
        <v>0</v>
      </c>
      <c r="AP95">
        <v>0.39012274055520763</v>
      </c>
      <c r="AQ95">
        <v>0</v>
      </c>
      <c r="AR95">
        <v>0.84054569609684815</v>
      </c>
      <c r="AS95">
        <v>1.3655821456898347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25.672757282104946</v>
      </c>
      <c r="BB95">
        <f t="shared" si="1"/>
        <v>588.50803894050216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99.917247603437531</v>
      </c>
      <c r="L96">
        <v>20.987135300144423</v>
      </c>
      <c r="M96">
        <v>0</v>
      </c>
      <c r="N96">
        <v>29.597211675965603</v>
      </c>
      <c r="O96">
        <v>49.663484030010515</v>
      </c>
      <c r="P96">
        <v>62.493733835281489</v>
      </c>
      <c r="Q96">
        <v>0.96029034207490427</v>
      </c>
      <c r="R96">
        <v>4.9991501782306118</v>
      </c>
      <c r="S96">
        <v>1.9100734284371474</v>
      </c>
      <c r="T96">
        <v>0</v>
      </c>
      <c r="U96">
        <v>220.45248940869968</v>
      </c>
      <c r="V96">
        <v>4.6016725444837752</v>
      </c>
      <c r="W96">
        <v>11.780514356975033</v>
      </c>
      <c r="X96">
        <v>24.963663023240269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13.691122747025672</v>
      </c>
      <c r="AL96">
        <v>10.172450043397493</v>
      </c>
      <c r="AM96">
        <v>0</v>
      </c>
      <c r="AN96">
        <v>0</v>
      </c>
      <c r="AO96">
        <v>0</v>
      </c>
      <c r="AP96">
        <v>0.39012274055520763</v>
      </c>
      <c r="AQ96">
        <v>0</v>
      </c>
      <c r="AR96">
        <v>0.84054569609684815</v>
      </c>
      <c r="AS96">
        <v>1.3655821456898347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23.357275244369362</v>
      </c>
      <c r="BB96">
        <f t="shared" si="1"/>
        <v>535.42921385537659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79.931632636987402</v>
      </c>
      <c r="L97">
        <v>20.987431872523697</v>
      </c>
      <c r="M97">
        <v>0</v>
      </c>
      <c r="N97">
        <v>29.597211675965603</v>
      </c>
      <c r="O97">
        <v>49.663484030010515</v>
      </c>
      <c r="P97">
        <v>62.493733835281489</v>
      </c>
      <c r="Q97">
        <v>0.98066019215187794</v>
      </c>
      <c r="R97">
        <v>4.9991501782306118</v>
      </c>
      <c r="S97">
        <v>1.9100734284371474</v>
      </c>
      <c r="T97">
        <v>0</v>
      </c>
      <c r="U97">
        <v>220.45248940869968</v>
      </c>
      <c r="V97">
        <v>4.6016725444837752</v>
      </c>
      <c r="W97">
        <v>11.780514356975033</v>
      </c>
      <c r="X97">
        <v>24.963663023240269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13.691122747025672</v>
      </c>
      <c r="AL97">
        <v>10.172450043397493</v>
      </c>
      <c r="AM97">
        <v>0</v>
      </c>
      <c r="AN97">
        <v>0</v>
      </c>
      <c r="AO97">
        <v>0</v>
      </c>
      <c r="AP97">
        <v>1.1053479858067208</v>
      </c>
      <c r="AQ97">
        <v>0</v>
      </c>
      <c r="AR97">
        <v>1.6810913921936963</v>
      </c>
      <c r="AS97">
        <v>1.3655821456898347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22.587771620578764</v>
      </c>
      <c r="BB97">
        <f t="shared" si="1"/>
        <v>517.78953987652176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77.206257240080703</v>
      </c>
      <c r="L98">
        <v>20.987431872523697</v>
      </c>
      <c r="M98">
        <v>0</v>
      </c>
      <c r="N98">
        <v>29.597211675965603</v>
      </c>
      <c r="O98">
        <v>49.663484030010515</v>
      </c>
      <c r="P98">
        <v>62.493733835281489</v>
      </c>
      <c r="Q98">
        <v>0.98066019215187794</v>
      </c>
      <c r="R98">
        <v>4.9991501782306118</v>
      </c>
      <c r="S98">
        <v>1.919984868239808</v>
      </c>
      <c r="T98">
        <v>0</v>
      </c>
      <c r="U98">
        <v>220.45248940869968</v>
      </c>
      <c r="V98">
        <v>4.6016725444837752</v>
      </c>
      <c r="W98">
        <v>11.780514356975033</v>
      </c>
      <c r="X98">
        <v>24.963663023240269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13.691122747025672</v>
      </c>
      <c r="AL98">
        <v>3.2433898881149434</v>
      </c>
      <c r="AM98">
        <v>0</v>
      </c>
      <c r="AN98">
        <v>0</v>
      </c>
      <c r="AO98">
        <v>0</v>
      </c>
      <c r="AP98">
        <v>1.1053479858067208</v>
      </c>
      <c r="AQ98">
        <v>0</v>
      </c>
      <c r="AR98">
        <v>1.6810913921936963</v>
      </c>
      <c r="AS98">
        <v>1.3655821456898347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22.184630512681011</v>
      </c>
      <c r="BB98">
        <f t="shared" si="1"/>
        <v>508.54815687203291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1.281129366420486E-3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3.4255340844080679</v>
      </c>
      <c r="L99">
        <f t="shared" si="2"/>
        <v>1.2566173232503812</v>
      </c>
      <c r="M99">
        <f t="shared" si="2"/>
        <v>0</v>
      </c>
      <c r="N99">
        <f t="shared" si="2"/>
        <v>0.71033308022317554</v>
      </c>
      <c r="O99">
        <f t="shared" si="2"/>
        <v>1.1919236167202494</v>
      </c>
      <c r="P99">
        <f t="shared" si="2"/>
        <v>1.4672826863276174</v>
      </c>
      <c r="Q99">
        <f t="shared" si="2"/>
        <v>0.11496865711727411</v>
      </c>
      <c r="R99">
        <f t="shared" si="2"/>
        <v>0.2203108213961131</v>
      </c>
      <c r="S99">
        <f t="shared" si="2"/>
        <v>0.13719049543434009</v>
      </c>
      <c r="T99">
        <f t="shared" si="2"/>
        <v>0</v>
      </c>
      <c r="U99">
        <f t="shared" si="2"/>
        <v>5.2908597458087936</v>
      </c>
      <c r="V99">
        <f t="shared" si="2"/>
        <v>8.6062585236176242E-2</v>
      </c>
      <c r="W99">
        <f t="shared" si="2"/>
        <v>0.24073548394278496</v>
      </c>
      <c r="X99">
        <f t="shared" si="2"/>
        <v>0.52838233916654354</v>
      </c>
      <c r="Y99">
        <f t="shared" si="2"/>
        <v>0</v>
      </c>
      <c r="Z99">
        <f t="shared" si="2"/>
        <v>1.577794493529534E-2</v>
      </c>
      <c r="AA99">
        <f t="shared" si="2"/>
        <v>2.2252860012001663E-2</v>
      </c>
      <c r="AB99">
        <f t="shared" si="2"/>
        <v>3.6881343442078884E-2</v>
      </c>
      <c r="AC99">
        <f t="shared" si="2"/>
        <v>2.8596942653882275E-2</v>
      </c>
      <c r="AD99">
        <f t="shared" si="2"/>
        <v>3.7042863017637248E-2</v>
      </c>
      <c r="AE99">
        <f t="shared" si="2"/>
        <v>6.9190551719369636E-2</v>
      </c>
      <c r="AF99">
        <f t="shared" si="2"/>
        <v>0</v>
      </c>
      <c r="AG99">
        <f t="shared" si="2"/>
        <v>0</v>
      </c>
      <c r="AH99">
        <f t="shared" si="2"/>
        <v>0.1529495327251878</v>
      </c>
      <c r="AI99">
        <f t="shared" si="2"/>
        <v>1.3814511587194732E-2</v>
      </c>
      <c r="AJ99">
        <f t="shared" si="2"/>
        <v>0</v>
      </c>
      <c r="AK99">
        <f t="shared" si="2"/>
        <v>0.32858694592861643</v>
      </c>
      <c r="AL99">
        <f t="shared" si="2"/>
        <v>5.1422470051509434E-2</v>
      </c>
      <c r="AM99">
        <f t="shared" si="2"/>
        <v>1.2311353516123983E-2</v>
      </c>
      <c r="AN99">
        <f t="shared" si="2"/>
        <v>0</v>
      </c>
      <c r="AO99">
        <f t="shared" si="2"/>
        <v>0</v>
      </c>
      <c r="AP99">
        <f t="shared" si="2"/>
        <v>1.0378890702880393E-2</v>
      </c>
      <c r="AQ99">
        <f t="shared" si="2"/>
        <v>0</v>
      </c>
      <c r="AR99">
        <f t="shared" si="2"/>
        <v>4.0836510299519971E-2</v>
      </c>
      <c r="AS99">
        <f t="shared" si="2"/>
        <v>4.5516559969734936E-2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0.64944832755048443</v>
      </c>
      <c r="BB99">
        <f t="shared" si="1"/>
        <v>14.887593001408487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8" t="s">
        <v>189</v>
      </c>
      <c r="BB1" s="222" t="s">
        <v>142</v>
      </c>
    </row>
    <row r="2" spans="1:54">
      <c r="A2" s="222"/>
      <c r="AS2" s="20"/>
      <c r="AT2" s="169"/>
      <c r="AU2" s="169"/>
      <c r="AV2" s="169"/>
      <c r="AW2" s="169"/>
      <c r="AX2" s="169"/>
      <c r="AY2" s="169"/>
      <c r="AZ2" s="169"/>
      <c r="BA2" s="238"/>
      <c r="BB2" s="22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318.3263172950347</v>
      </c>
      <c r="M3">
        <v>27.760885837353907</v>
      </c>
      <c r="N3">
        <v>35.765036817184104</v>
      </c>
      <c r="O3">
        <v>0</v>
      </c>
      <c r="P3">
        <v>37.151720266318605</v>
      </c>
      <c r="Q3">
        <v>3.4851471000454368</v>
      </c>
      <c r="R3">
        <v>2.9946497171618969</v>
      </c>
      <c r="S3">
        <v>3.3852687353810818</v>
      </c>
      <c r="T3">
        <v>0</v>
      </c>
      <c r="U3">
        <v>17.11522830099732</v>
      </c>
      <c r="V3">
        <v>0</v>
      </c>
      <c r="W3">
        <v>2.2440095117458805</v>
      </c>
      <c r="X3">
        <v>11.949132360804731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2.7445643773742439</v>
      </c>
      <c r="AG3">
        <v>13.526985527029845</v>
      </c>
      <c r="AH3">
        <v>0</v>
      </c>
      <c r="AI3">
        <v>0</v>
      </c>
      <c r="AJ3">
        <v>0</v>
      </c>
      <c r="AK3">
        <v>16.538611395742016</v>
      </c>
      <c r="AL3">
        <v>0</v>
      </c>
      <c r="AM3">
        <v>0</v>
      </c>
      <c r="AN3">
        <v>0.59725602348152784</v>
      </c>
      <c r="AO3">
        <v>0</v>
      </c>
      <c r="AP3">
        <v>0.47121912126904619</v>
      </c>
      <c r="AQ3">
        <v>0</v>
      </c>
      <c r="AR3">
        <v>8.460610344395743</v>
      </c>
      <c r="AS3">
        <v>5.1132987534961387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21.218931554065279</v>
      </c>
      <c r="BB3">
        <f>SUM(B3:AZ3)-BA3</f>
        <v>486.41100993075088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318.3263172950347</v>
      </c>
      <c r="M4">
        <v>27.760885837353907</v>
      </c>
      <c r="N4">
        <v>35.765036817184104</v>
      </c>
      <c r="O4">
        <v>0</v>
      </c>
      <c r="P4">
        <v>37.151720266318605</v>
      </c>
      <c r="Q4">
        <v>3.4851471000454368</v>
      </c>
      <c r="R4">
        <v>2.9946497171618969</v>
      </c>
      <c r="S4">
        <v>3.3852687353810818</v>
      </c>
      <c r="T4">
        <v>0</v>
      </c>
      <c r="U4">
        <v>17.11522830099732</v>
      </c>
      <c r="V4">
        <v>0</v>
      </c>
      <c r="W4">
        <v>2.2440095117458805</v>
      </c>
      <c r="X4">
        <v>9.9885115103430788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2.7445643773742439</v>
      </c>
      <c r="AG4">
        <v>13.526985527029845</v>
      </c>
      <c r="AH4">
        <v>0</v>
      </c>
      <c r="AI4">
        <v>0</v>
      </c>
      <c r="AJ4">
        <v>0</v>
      </c>
      <c r="AK4">
        <v>16.538611395742016</v>
      </c>
      <c r="AL4">
        <v>0</v>
      </c>
      <c r="AM4">
        <v>0</v>
      </c>
      <c r="AN4">
        <v>0.59725602348152784</v>
      </c>
      <c r="AO4">
        <v>0</v>
      </c>
      <c r="AP4">
        <v>0.47121912126904619</v>
      </c>
      <c r="AQ4">
        <v>0</v>
      </c>
      <c r="AR4">
        <v>8.460610344395743</v>
      </c>
      <c r="AS4">
        <v>5.1132987534961387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21.136977602515984</v>
      </c>
      <c r="BB4">
        <f t="shared" ref="BB4:BB67" si="0">SUM(B4:AZ4)-BA4</f>
        <v>484.53234303183859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318.3263172950347</v>
      </c>
      <c r="M5">
        <v>27.760885837353907</v>
      </c>
      <c r="N5">
        <v>35.765036817184104</v>
      </c>
      <c r="O5">
        <v>0</v>
      </c>
      <c r="P5">
        <v>37.151720266318605</v>
      </c>
      <c r="Q5">
        <v>3.539570708968204</v>
      </c>
      <c r="R5">
        <v>2.9946497171618969</v>
      </c>
      <c r="S5">
        <v>4.0914767528072193</v>
      </c>
      <c r="T5">
        <v>0</v>
      </c>
      <c r="U5">
        <v>17.11522830099732</v>
      </c>
      <c r="V5">
        <v>0</v>
      </c>
      <c r="W5">
        <v>2.2440095117458805</v>
      </c>
      <c r="X5">
        <v>9.9885115103430788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2.7445643773742439</v>
      </c>
      <c r="AG5">
        <v>13.526985527029845</v>
      </c>
      <c r="AH5">
        <v>0</v>
      </c>
      <c r="AI5">
        <v>0</v>
      </c>
      <c r="AJ5">
        <v>0</v>
      </c>
      <c r="AK5">
        <v>16.538611395742016</v>
      </c>
      <c r="AL5">
        <v>0</v>
      </c>
      <c r="AM5">
        <v>0</v>
      </c>
      <c r="AN5">
        <v>0.59725602348152784</v>
      </c>
      <c r="AO5">
        <v>0</v>
      </c>
      <c r="AP5">
        <v>0.47121912126904619</v>
      </c>
      <c r="AQ5">
        <v>0</v>
      </c>
      <c r="AR5">
        <v>2.0305466107284493</v>
      </c>
      <c r="AS5">
        <v>5.1132987534961387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20.899995340430078</v>
      </c>
      <c r="BB5">
        <f t="shared" si="0"/>
        <v>479.09989318660615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4.8632449679471073</v>
      </c>
      <c r="L6">
        <v>318.3263172950347</v>
      </c>
      <c r="M6">
        <v>27.760885837353907</v>
      </c>
      <c r="N6">
        <v>35.765036817184104</v>
      </c>
      <c r="O6">
        <v>0</v>
      </c>
      <c r="P6">
        <v>37.151720266318605</v>
      </c>
      <c r="Q6">
        <v>3.539570708968204</v>
      </c>
      <c r="R6">
        <v>2.9946497171618969</v>
      </c>
      <c r="S6">
        <v>4.0914767528072193</v>
      </c>
      <c r="T6">
        <v>0</v>
      </c>
      <c r="U6">
        <v>17.11522830099732</v>
      </c>
      <c r="V6">
        <v>0</v>
      </c>
      <c r="W6">
        <v>2.0018055593367996</v>
      </c>
      <c r="X6">
        <v>9.9968685846449468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2.7445643773742439</v>
      </c>
      <c r="AG6">
        <v>13.526985527029845</v>
      </c>
      <c r="AH6">
        <v>0</v>
      </c>
      <c r="AI6">
        <v>0</v>
      </c>
      <c r="AJ6">
        <v>0</v>
      </c>
      <c r="AK6">
        <v>16.538611395742016</v>
      </c>
      <c r="AL6">
        <v>0</v>
      </c>
      <c r="AM6">
        <v>0</v>
      </c>
      <c r="AN6">
        <v>0.59725602348152784</v>
      </c>
      <c r="AO6">
        <v>0</v>
      </c>
      <c r="AP6">
        <v>0.47121912126904619</v>
      </c>
      <c r="AQ6">
        <v>0</v>
      </c>
      <c r="AR6">
        <v>1.0152733053642247</v>
      </c>
      <c r="AS6">
        <v>5.1132987534961387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21.051065756421163</v>
      </c>
      <c r="BB6">
        <f t="shared" si="0"/>
        <v>482.56294755509066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4.8632290096389088</v>
      </c>
      <c r="L7">
        <v>318.3263172950347</v>
      </c>
      <c r="M7">
        <v>27.760885837353907</v>
      </c>
      <c r="N7">
        <v>35.765036817184104</v>
      </c>
      <c r="O7">
        <v>0</v>
      </c>
      <c r="P7">
        <v>37.151720266318605</v>
      </c>
      <c r="Q7">
        <v>3.539570708968204</v>
      </c>
      <c r="R7">
        <v>6.1408947430141749</v>
      </c>
      <c r="S7">
        <v>4.0914767528072193</v>
      </c>
      <c r="T7">
        <v>0</v>
      </c>
      <c r="U7">
        <v>17.11522830099732</v>
      </c>
      <c r="V7">
        <v>0</v>
      </c>
      <c r="W7">
        <v>2.0018055593367996</v>
      </c>
      <c r="X7">
        <v>9.9968685846449468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2.7445643773742439</v>
      </c>
      <c r="AG7">
        <v>13.526985527029845</v>
      </c>
      <c r="AH7">
        <v>0</v>
      </c>
      <c r="AI7">
        <v>0</v>
      </c>
      <c r="AJ7">
        <v>0</v>
      </c>
      <c r="AK7">
        <v>16.538611395742016</v>
      </c>
      <c r="AL7">
        <v>0</v>
      </c>
      <c r="AM7">
        <v>0</v>
      </c>
      <c r="AN7">
        <v>0.59725602348152784</v>
      </c>
      <c r="AO7">
        <v>0</v>
      </c>
      <c r="AP7">
        <v>0.47121912126904619</v>
      </c>
      <c r="AQ7">
        <v>0</v>
      </c>
      <c r="AR7">
        <v>1.0152733053642247</v>
      </c>
      <c r="AS7">
        <v>5.1132987534961387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21.182578131444505</v>
      </c>
      <c r="BB7">
        <f t="shared" si="0"/>
        <v>485.57766424761144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4.8632449679471073</v>
      </c>
      <c r="L8">
        <v>318.3263172950347</v>
      </c>
      <c r="M8">
        <v>27.760885837353907</v>
      </c>
      <c r="N8">
        <v>35.765036817184104</v>
      </c>
      <c r="O8">
        <v>0</v>
      </c>
      <c r="P8">
        <v>37.151720266318605</v>
      </c>
      <c r="Q8">
        <v>3.539570708968204</v>
      </c>
      <c r="R8">
        <v>6.1408947430141749</v>
      </c>
      <c r="S8">
        <v>4.0914767528072193</v>
      </c>
      <c r="T8">
        <v>0</v>
      </c>
      <c r="U8">
        <v>17.11522830099732</v>
      </c>
      <c r="V8">
        <v>0</v>
      </c>
      <c r="W8">
        <v>2.0018055593367996</v>
      </c>
      <c r="X8">
        <v>9.9968685846449468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2.7445643773742439</v>
      </c>
      <c r="AG8">
        <v>13.526985527029845</v>
      </c>
      <c r="AH8">
        <v>0</v>
      </c>
      <c r="AI8">
        <v>0</v>
      </c>
      <c r="AJ8">
        <v>0</v>
      </c>
      <c r="AK8">
        <v>16.538611395742016</v>
      </c>
      <c r="AL8">
        <v>0</v>
      </c>
      <c r="AM8">
        <v>0</v>
      </c>
      <c r="AN8">
        <v>0.59725602348152784</v>
      </c>
      <c r="AO8">
        <v>0</v>
      </c>
      <c r="AP8">
        <v>0.47121912126904619</v>
      </c>
      <c r="AQ8">
        <v>0</v>
      </c>
      <c r="AR8">
        <v>1.0152733053642247</v>
      </c>
      <c r="AS8">
        <v>5.1132987534961387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21.18257879850179</v>
      </c>
      <c r="BB8">
        <f t="shared" si="0"/>
        <v>485.57767953886236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4.8632290096389088</v>
      </c>
      <c r="L9">
        <v>317.73163322364417</v>
      </c>
      <c r="M9">
        <v>27.760885837353907</v>
      </c>
      <c r="N9">
        <v>35.765036817184104</v>
      </c>
      <c r="O9">
        <v>0</v>
      </c>
      <c r="P9">
        <v>37.151720266318605</v>
      </c>
      <c r="Q9">
        <v>3.539570708968204</v>
      </c>
      <c r="R9">
        <v>5.7610780212899177</v>
      </c>
      <c r="S9">
        <v>4.0914767528072193</v>
      </c>
      <c r="T9">
        <v>0</v>
      </c>
      <c r="U9">
        <v>17.11522830099732</v>
      </c>
      <c r="V9">
        <v>0</v>
      </c>
      <c r="W9">
        <v>2.0018055593367996</v>
      </c>
      <c r="X9">
        <v>9.9968685846449468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2.7445643773742439</v>
      </c>
      <c r="AG9">
        <v>13.526985527029845</v>
      </c>
      <c r="AH9">
        <v>0</v>
      </c>
      <c r="AI9">
        <v>0</v>
      </c>
      <c r="AJ9">
        <v>0</v>
      </c>
      <c r="AK9">
        <v>16.538611395742016</v>
      </c>
      <c r="AL9">
        <v>0</v>
      </c>
      <c r="AM9">
        <v>0</v>
      </c>
      <c r="AN9">
        <v>0.59725602348152784</v>
      </c>
      <c r="AO9">
        <v>0</v>
      </c>
      <c r="AP9">
        <v>0.47121912126904619</v>
      </c>
      <c r="AQ9">
        <v>0</v>
      </c>
      <c r="AR9">
        <v>1.0152733053642247</v>
      </c>
      <c r="AS9">
        <v>5.1132987534961387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21.141843998292305</v>
      </c>
      <c r="BB9">
        <f t="shared" si="0"/>
        <v>484.64389758764889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4.8632449679471073</v>
      </c>
      <c r="L10">
        <v>317.73163322364417</v>
      </c>
      <c r="M10">
        <v>27.760885837353907</v>
      </c>
      <c r="N10">
        <v>35.765036817184104</v>
      </c>
      <c r="O10">
        <v>0</v>
      </c>
      <c r="P10">
        <v>37.151720266318605</v>
      </c>
      <c r="Q10">
        <v>3.539570708968204</v>
      </c>
      <c r="R10">
        <v>5.7610780212899177</v>
      </c>
      <c r="S10">
        <v>4.0914767528072193</v>
      </c>
      <c r="T10">
        <v>0</v>
      </c>
      <c r="U10">
        <v>17.11522830099732</v>
      </c>
      <c r="V10">
        <v>0</v>
      </c>
      <c r="W10">
        <v>2.0018055593367996</v>
      </c>
      <c r="X10">
        <v>9.9968685846449468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2.7445643773742439</v>
      </c>
      <c r="AG10">
        <v>13.526985527029845</v>
      </c>
      <c r="AH10">
        <v>0</v>
      </c>
      <c r="AI10">
        <v>0</v>
      </c>
      <c r="AJ10">
        <v>0</v>
      </c>
      <c r="AK10">
        <v>16.538611395742016</v>
      </c>
      <c r="AL10">
        <v>0</v>
      </c>
      <c r="AM10">
        <v>0</v>
      </c>
      <c r="AN10">
        <v>0.59725602348152784</v>
      </c>
      <c r="AO10">
        <v>0</v>
      </c>
      <c r="AP10">
        <v>0.47121912126904619</v>
      </c>
      <c r="AQ10">
        <v>0</v>
      </c>
      <c r="AR10">
        <v>1.0152733053642247</v>
      </c>
      <c r="AS10">
        <v>5.1132987534961387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21.141844665349584</v>
      </c>
      <c r="BB10">
        <f t="shared" si="0"/>
        <v>484.64391287889976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4.8632290096389088</v>
      </c>
      <c r="L11">
        <v>317.73163322364417</v>
      </c>
      <c r="M11">
        <v>27.760885837353907</v>
      </c>
      <c r="N11">
        <v>35.765036817184104</v>
      </c>
      <c r="O11">
        <v>0</v>
      </c>
      <c r="P11">
        <v>37.151720266318605</v>
      </c>
      <c r="Q11">
        <v>3.539570708968204</v>
      </c>
      <c r="R11">
        <v>5.7610780212899177</v>
      </c>
      <c r="S11">
        <v>4.0914767528072193</v>
      </c>
      <c r="T11">
        <v>0</v>
      </c>
      <c r="U11">
        <v>17.11522830099732</v>
      </c>
      <c r="V11">
        <v>0</v>
      </c>
      <c r="W11">
        <v>2.0018055593367996</v>
      </c>
      <c r="X11">
        <v>9.9968685846449468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2.7445643773742439</v>
      </c>
      <c r="AG11">
        <v>13.526985527029845</v>
      </c>
      <c r="AH11">
        <v>0</v>
      </c>
      <c r="AI11">
        <v>0</v>
      </c>
      <c r="AJ11">
        <v>0</v>
      </c>
      <c r="AK11">
        <v>16.538611395742016</v>
      </c>
      <c r="AL11">
        <v>0</v>
      </c>
      <c r="AM11">
        <v>0</v>
      </c>
      <c r="AN11">
        <v>0.59725602348152784</v>
      </c>
      <c r="AO11">
        <v>0</v>
      </c>
      <c r="AP11">
        <v>0.47121912126904619</v>
      </c>
      <c r="AQ11">
        <v>0</v>
      </c>
      <c r="AR11">
        <v>1.0152733053642247</v>
      </c>
      <c r="AS11">
        <v>5.1132987534961387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21.141843998292305</v>
      </c>
      <c r="BB11">
        <f t="shared" si="0"/>
        <v>484.64389758764889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4.8632449679471073</v>
      </c>
      <c r="L12">
        <v>317.73163322364417</v>
      </c>
      <c r="M12">
        <v>27.760885837353907</v>
      </c>
      <c r="N12">
        <v>35.765036817184104</v>
      </c>
      <c r="O12">
        <v>0</v>
      </c>
      <c r="P12">
        <v>37.151720266318605</v>
      </c>
      <c r="Q12">
        <v>3.539570708968204</v>
      </c>
      <c r="R12">
        <v>5.7610780212899177</v>
      </c>
      <c r="S12">
        <v>4.0914767528072193</v>
      </c>
      <c r="T12">
        <v>0</v>
      </c>
      <c r="U12">
        <v>17.11522830099732</v>
      </c>
      <c r="V12">
        <v>0</v>
      </c>
      <c r="W12">
        <v>2.0018055593367996</v>
      </c>
      <c r="X12">
        <v>9.9968685846449468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2.7445643773742439</v>
      </c>
      <c r="AG12">
        <v>13.526985527029845</v>
      </c>
      <c r="AH12">
        <v>0</v>
      </c>
      <c r="AI12">
        <v>0</v>
      </c>
      <c r="AJ12">
        <v>0</v>
      </c>
      <c r="AK12">
        <v>16.538611395742016</v>
      </c>
      <c r="AL12">
        <v>0</v>
      </c>
      <c r="AM12">
        <v>0</v>
      </c>
      <c r="AN12">
        <v>0.59725602348152784</v>
      </c>
      <c r="AO12">
        <v>0</v>
      </c>
      <c r="AP12">
        <v>0.47121912126904619</v>
      </c>
      <c r="AQ12">
        <v>0</v>
      </c>
      <c r="AR12">
        <v>1.0152733053642247</v>
      </c>
      <c r="AS12">
        <v>5.1132987534961387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21.141844665349584</v>
      </c>
      <c r="BB12">
        <f t="shared" si="0"/>
        <v>484.64391287889976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4.8632290096389088</v>
      </c>
      <c r="L13">
        <v>317.73163322364417</v>
      </c>
      <c r="M13">
        <v>27.760885837353907</v>
      </c>
      <c r="N13">
        <v>35.765036817184104</v>
      </c>
      <c r="O13">
        <v>0</v>
      </c>
      <c r="P13">
        <v>37.151720266318605</v>
      </c>
      <c r="Q13">
        <v>3.539570708968204</v>
      </c>
      <c r="R13">
        <v>5.7610780212899177</v>
      </c>
      <c r="S13">
        <v>4.0914767528072193</v>
      </c>
      <c r="T13">
        <v>0</v>
      </c>
      <c r="U13">
        <v>17.11522830099732</v>
      </c>
      <c r="V13">
        <v>0</v>
      </c>
      <c r="W13">
        <v>2.0018055593367996</v>
      </c>
      <c r="X13">
        <v>9.9968685846449468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2.7445643773742439</v>
      </c>
      <c r="AG13">
        <v>13.526985527029845</v>
      </c>
      <c r="AH13">
        <v>0</v>
      </c>
      <c r="AI13">
        <v>0</v>
      </c>
      <c r="AJ13">
        <v>0</v>
      </c>
      <c r="AK13">
        <v>16.538611395742016</v>
      </c>
      <c r="AL13">
        <v>0</v>
      </c>
      <c r="AM13">
        <v>0</v>
      </c>
      <c r="AN13">
        <v>0.59725602348152784</v>
      </c>
      <c r="AO13">
        <v>0</v>
      </c>
      <c r="AP13">
        <v>0.47121912126904619</v>
      </c>
      <c r="AQ13">
        <v>0</v>
      </c>
      <c r="AR13">
        <v>1.0152733053642247</v>
      </c>
      <c r="AS13">
        <v>2.0618138275934044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21.014291928389571</v>
      </c>
      <c r="BB13">
        <f t="shared" si="0"/>
        <v>481.71996473164887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4.8632449679471073</v>
      </c>
      <c r="L14">
        <v>317.73163322364417</v>
      </c>
      <c r="M14">
        <v>27.760885837353907</v>
      </c>
      <c r="N14">
        <v>35.765036817184104</v>
      </c>
      <c r="O14">
        <v>0</v>
      </c>
      <c r="P14">
        <v>37.151720266318605</v>
      </c>
      <c r="Q14">
        <v>3.539570708968204</v>
      </c>
      <c r="R14">
        <v>5.7610780212899177</v>
      </c>
      <c r="S14">
        <v>4.0914767528072193</v>
      </c>
      <c r="T14">
        <v>0</v>
      </c>
      <c r="U14">
        <v>17.11522830099732</v>
      </c>
      <c r="V14">
        <v>0</v>
      </c>
      <c r="W14">
        <v>2.0018055593367996</v>
      </c>
      <c r="X14">
        <v>9.9968685846449468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2.7445643773742439</v>
      </c>
      <c r="AG14">
        <v>13.526985527029845</v>
      </c>
      <c r="AH14">
        <v>0</v>
      </c>
      <c r="AI14">
        <v>0</v>
      </c>
      <c r="AJ14">
        <v>0</v>
      </c>
      <c r="AK14">
        <v>16.538611395742016</v>
      </c>
      <c r="AL14">
        <v>0</v>
      </c>
      <c r="AM14">
        <v>0</v>
      </c>
      <c r="AN14">
        <v>0.59725602348152784</v>
      </c>
      <c r="AO14">
        <v>0</v>
      </c>
      <c r="AP14">
        <v>0.47121912126904619</v>
      </c>
      <c r="AQ14">
        <v>0</v>
      </c>
      <c r="AR14">
        <v>1.0152733053642247</v>
      </c>
      <c r="AS14">
        <v>2.0618138275934044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21.01429259544685</v>
      </c>
      <c r="BB14">
        <f t="shared" si="0"/>
        <v>481.71998002289973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4.8632290096389088</v>
      </c>
      <c r="L15">
        <v>317.73163322364417</v>
      </c>
      <c r="M15">
        <v>27.760885837353907</v>
      </c>
      <c r="N15">
        <v>35.765036817184104</v>
      </c>
      <c r="O15">
        <v>0</v>
      </c>
      <c r="P15">
        <v>37.151720266318605</v>
      </c>
      <c r="Q15">
        <v>3.5665598382429606</v>
      </c>
      <c r="R15">
        <v>5.7610780212899177</v>
      </c>
      <c r="S15">
        <v>4.1517251276961904</v>
      </c>
      <c r="T15">
        <v>0</v>
      </c>
      <c r="U15">
        <v>17.11522830099732</v>
      </c>
      <c r="V15">
        <v>0</v>
      </c>
      <c r="W15">
        <v>2.0018055593367996</v>
      </c>
      <c r="X15">
        <v>9.9968685846449468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2.7445643773742439</v>
      </c>
      <c r="AG15">
        <v>13.526985527029845</v>
      </c>
      <c r="AH15">
        <v>0</v>
      </c>
      <c r="AI15">
        <v>0</v>
      </c>
      <c r="AJ15">
        <v>0</v>
      </c>
      <c r="AK15">
        <v>16.538611395742016</v>
      </c>
      <c r="AL15">
        <v>0</v>
      </c>
      <c r="AM15">
        <v>0</v>
      </c>
      <c r="AN15">
        <v>0.59725602348152784</v>
      </c>
      <c r="AO15">
        <v>0</v>
      </c>
      <c r="AP15">
        <v>0.47121912126904619</v>
      </c>
      <c r="AQ15">
        <v>0</v>
      </c>
      <c r="AR15">
        <v>1.0152733053642247</v>
      </c>
      <c r="AS15">
        <v>2.0618138275934044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21.017938456063614</v>
      </c>
      <c r="BB15">
        <f t="shared" si="0"/>
        <v>481.8035557081385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4.8632449679471073</v>
      </c>
      <c r="L16">
        <v>317.73163322364417</v>
      </c>
      <c r="M16">
        <v>27.760885837353907</v>
      </c>
      <c r="N16">
        <v>35.765036817184104</v>
      </c>
      <c r="O16">
        <v>0</v>
      </c>
      <c r="P16">
        <v>37.151720266318605</v>
      </c>
      <c r="Q16">
        <v>3.5665598382429606</v>
      </c>
      <c r="R16">
        <v>5.7610780212899177</v>
      </c>
      <c r="S16">
        <v>4.1517251276961904</v>
      </c>
      <c r="T16">
        <v>0</v>
      </c>
      <c r="U16">
        <v>17.11522830099732</v>
      </c>
      <c r="V16">
        <v>0</v>
      </c>
      <c r="W16">
        <v>2.0018055593367996</v>
      </c>
      <c r="X16">
        <v>9.9968685846449468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2.7445643773742439</v>
      </c>
      <c r="AG16">
        <v>13.526985527029845</v>
      </c>
      <c r="AH16">
        <v>0</v>
      </c>
      <c r="AI16">
        <v>0</v>
      </c>
      <c r="AJ16">
        <v>0</v>
      </c>
      <c r="AK16">
        <v>16.538611395742016</v>
      </c>
      <c r="AL16">
        <v>0</v>
      </c>
      <c r="AM16">
        <v>0</v>
      </c>
      <c r="AN16">
        <v>0.59725602348152784</v>
      </c>
      <c r="AO16">
        <v>0</v>
      </c>
      <c r="AP16">
        <v>0.47121912126904619</v>
      </c>
      <c r="AQ16">
        <v>0</v>
      </c>
      <c r="AR16">
        <v>1.0152733053642247</v>
      </c>
      <c r="AS16">
        <v>2.0618138275934044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21.017939123120893</v>
      </c>
      <c r="BB16">
        <f t="shared" si="0"/>
        <v>481.80357099938942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4.8632290096389088</v>
      </c>
      <c r="L17">
        <v>317.73163322364417</v>
      </c>
      <c r="M17">
        <v>27.760885837353907</v>
      </c>
      <c r="N17">
        <v>35.765036817184104</v>
      </c>
      <c r="O17">
        <v>0</v>
      </c>
      <c r="P17">
        <v>37.151720266318605</v>
      </c>
      <c r="Q17">
        <v>3.5665598382429606</v>
      </c>
      <c r="R17">
        <v>5.7610780212899177</v>
      </c>
      <c r="S17">
        <v>4.1517251276961904</v>
      </c>
      <c r="T17">
        <v>0</v>
      </c>
      <c r="U17">
        <v>17.11522830099732</v>
      </c>
      <c r="V17">
        <v>0</v>
      </c>
      <c r="W17">
        <v>2.0018055593367996</v>
      </c>
      <c r="X17">
        <v>9.9968685846449468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2.7445643773742439</v>
      </c>
      <c r="AG17">
        <v>13.526985527029845</v>
      </c>
      <c r="AH17">
        <v>0</v>
      </c>
      <c r="AI17">
        <v>0</v>
      </c>
      <c r="AJ17">
        <v>0</v>
      </c>
      <c r="AK17">
        <v>16.538611395742016</v>
      </c>
      <c r="AL17">
        <v>0</v>
      </c>
      <c r="AM17">
        <v>0</v>
      </c>
      <c r="AN17">
        <v>0.59725602348152784</v>
      </c>
      <c r="AO17">
        <v>0</v>
      </c>
      <c r="AP17">
        <v>0.47121912126904619</v>
      </c>
      <c r="AQ17">
        <v>0</v>
      </c>
      <c r="AR17">
        <v>1.0152733053642247</v>
      </c>
      <c r="AS17">
        <v>2.0618138275934044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21.017938456063614</v>
      </c>
      <c r="BB17">
        <f t="shared" si="0"/>
        <v>481.8035557081385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4.8632449679471073</v>
      </c>
      <c r="L18">
        <v>317.73163322364417</v>
      </c>
      <c r="M18">
        <v>27.760885837353907</v>
      </c>
      <c r="N18">
        <v>35.765036817184104</v>
      </c>
      <c r="O18">
        <v>0</v>
      </c>
      <c r="P18">
        <v>37.151720266318605</v>
      </c>
      <c r="Q18">
        <v>3.5665598382429606</v>
      </c>
      <c r="R18">
        <v>5.7610780212899177</v>
      </c>
      <c r="S18">
        <v>4.1517251276961904</v>
      </c>
      <c r="T18">
        <v>0</v>
      </c>
      <c r="U18">
        <v>17.11522830099732</v>
      </c>
      <c r="V18">
        <v>0</v>
      </c>
      <c r="W18">
        <v>2.0018055593367996</v>
      </c>
      <c r="X18">
        <v>9.9968685846449468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2.7445643773742439</v>
      </c>
      <c r="AG18">
        <v>13.526985527029845</v>
      </c>
      <c r="AH18">
        <v>0</v>
      </c>
      <c r="AI18">
        <v>0</v>
      </c>
      <c r="AJ18">
        <v>0</v>
      </c>
      <c r="AK18">
        <v>16.538611395742016</v>
      </c>
      <c r="AL18">
        <v>0</v>
      </c>
      <c r="AM18">
        <v>0</v>
      </c>
      <c r="AN18">
        <v>0.59725602348152784</v>
      </c>
      <c r="AO18">
        <v>0</v>
      </c>
      <c r="AP18">
        <v>0.47121912126904619</v>
      </c>
      <c r="AQ18">
        <v>0</v>
      </c>
      <c r="AR18">
        <v>1.0152733053642247</v>
      </c>
      <c r="AS18">
        <v>2.0618138275934044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21.017939123120893</v>
      </c>
      <c r="BB18">
        <f t="shared" si="0"/>
        <v>481.80357099938942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4.8632290096389088</v>
      </c>
      <c r="L19">
        <v>317.73163322364417</v>
      </c>
      <c r="M19">
        <v>27.760885837353907</v>
      </c>
      <c r="N19">
        <v>35.765036817184104</v>
      </c>
      <c r="O19">
        <v>0</v>
      </c>
      <c r="P19">
        <v>37.151720266318605</v>
      </c>
      <c r="Q19">
        <v>3.3432054216533587</v>
      </c>
      <c r="R19">
        <v>5.7610780212899177</v>
      </c>
      <c r="S19">
        <v>4.1517251276961904</v>
      </c>
      <c r="T19">
        <v>0</v>
      </c>
      <c r="U19">
        <v>17.11522830099732</v>
      </c>
      <c r="V19">
        <v>0</v>
      </c>
      <c r="W19">
        <v>2.0018055593367996</v>
      </c>
      <c r="X19">
        <v>9.9968685846449468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2.7445643773742439</v>
      </c>
      <c r="AG19">
        <v>13.526985527029845</v>
      </c>
      <c r="AH19">
        <v>0</v>
      </c>
      <c r="AI19">
        <v>0</v>
      </c>
      <c r="AJ19">
        <v>0</v>
      </c>
      <c r="AK19">
        <v>16.538611395742016</v>
      </c>
      <c r="AL19">
        <v>0</v>
      </c>
      <c r="AM19">
        <v>0</v>
      </c>
      <c r="AN19">
        <v>0.59725602348152784</v>
      </c>
      <c r="AO19">
        <v>0</v>
      </c>
      <c r="AP19">
        <v>0.35341426090586514</v>
      </c>
      <c r="AQ19">
        <v>0</v>
      </c>
      <c r="AR19">
        <v>1.0152733053642247</v>
      </c>
      <c r="AS19">
        <v>2.0618138275934044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21.003677998286985</v>
      </c>
      <c r="BB19">
        <f t="shared" si="0"/>
        <v>481.4766568889624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4.8632449679471073</v>
      </c>
      <c r="L20">
        <v>317.73163322364417</v>
      </c>
      <c r="M20">
        <v>27.760885837353907</v>
      </c>
      <c r="N20">
        <v>35.765036817184104</v>
      </c>
      <c r="O20">
        <v>0</v>
      </c>
      <c r="P20">
        <v>37.151720266318605</v>
      </c>
      <c r="Q20">
        <v>3.3432054216533587</v>
      </c>
      <c r="R20">
        <v>5.7610780212899177</v>
      </c>
      <c r="S20">
        <v>4.1517251276961904</v>
      </c>
      <c r="T20">
        <v>0</v>
      </c>
      <c r="U20">
        <v>17.11522830099732</v>
      </c>
      <c r="V20">
        <v>0</v>
      </c>
      <c r="W20">
        <v>2.0018055593367996</v>
      </c>
      <c r="X20">
        <v>9.9968685846449468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2.7445643773742439</v>
      </c>
      <c r="AG20">
        <v>13.526985527029845</v>
      </c>
      <c r="AH20">
        <v>0</v>
      </c>
      <c r="AI20">
        <v>0</v>
      </c>
      <c r="AJ20">
        <v>0</v>
      </c>
      <c r="AK20">
        <v>16.538611395742016</v>
      </c>
      <c r="AL20">
        <v>0</v>
      </c>
      <c r="AM20">
        <v>0</v>
      </c>
      <c r="AN20">
        <v>0.59725602348152784</v>
      </c>
      <c r="AO20">
        <v>0</v>
      </c>
      <c r="AP20">
        <v>0.35341426090586514</v>
      </c>
      <c r="AQ20">
        <v>0</v>
      </c>
      <c r="AR20">
        <v>1.0152733053642247</v>
      </c>
      <c r="AS20">
        <v>2.0618138275934044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21.003678665344271</v>
      </c>
      <c r="BB20">
        <f t="shared" si="0"/>
        <v>481.47667218021326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317.73163322364417</v>
      </c>
      <c r="M21">
        <v>27.760885837353907</v>
      </c>
      <c r="N21">
        <v>35.765036817184104</v>
      </c>
      <c r="O21">
        <v>0</v>
      </c>
      <c r="P21">
        <v>37.151720266318605</v>
      </c>
      <c r="Q21">
        <v>3.3432054216533587</v>
      </c>
      <c r="R21">
        <v>5.7610780212899177</v>
      </c>
      <c r="S21">
        <v>3.4648461259792849</v>
      </c>
      <c r="T21">
        <v>0</v>
      </c>
      <c r="U21">
        <v>17.11522830099732</v>
      </c>
      <c r="V21">
        <v>0</v>
      </c>
      <c r="W21">
        <v>2.0018055593367996</v>
      </c>
      <c r="X21">
        <v>9.9968685846449468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2.7445643773742439</v>
      </c>
      <c r="AG21">
        <v>13.526985527029845</v>
      </c>
      <c r="AH21">
        <v>0</v>
      </c>
      <c r="AI21">
        <v>0</v>
      </c>
      <c r="AJ21">
        <v>0</v>
      </c>
      <c r="AK21">
        <v>16.538611395742016</v>
      </c>
      <c r="AL21">
        <v>0</v>
      </c>
      <c r="AM21">
        <v>0</v>
      </c>
      <c r="AN21">
        <v>0.59725602348152784</v>
      </c>
      <c r="AO21">
        <v>0</v>
      </c>
      <c r="AP21">
        <v>0.35341426090586514</v>
      </c>
      <c r="AQ21">
        <v>0</v>
      </c>
      <c r="AR21">
        <v>1.0152733053642247</v>
      </c>
      <c r="AS21">
        <v>2.0618138275934044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20.771683483412314</v>
      </c>
      <c r="BB21">
        <f t="shared" si="0"/>
        <v>476.15854339248131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317.73163322364417</v>
      </c>
      <c r="M22">
        <v>27.760885837353907</v>
      </c>
      <c r="N22">
        <v>35.765036817184104</v>
      </c>
      <c r="O22">
        <v>0</v>
      </c>
      <c r="P22">
        <v>37.151720266318605</v>
      </c>
      <c r="Q22">
        <v>3.3432054216533587</v>
      </c>
      <c r="R22">
        <v>5.7491794635566578</v>
      </c>
      <c r="S22">
        <v>3.4648461259792849</v>
      </c>
      <c r="T22">
        <v>0</v>
      </c>
      <c r="U22">
        <v>17.11522830099732</v>
      </c>
      <c r="V22">
        <v>0</v>
      </c>
      <c r="W22">
        <v>2.0018055593367996</v>
      </c>
      <c r="X22">
        <v>9.9968685846449468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2.7445643773742439</v>
      </c>
      <c r="AG22">
        <v>13.526985527029845</v>
      </c>
      <c r="AH22">
        <v>0</v>
      </c>
      <c r="AI22">
        <v>0</v>
      </c>
      <c r="AJ22">
        <v>0</v>
      </c>
      <c r="AK22">
        <v>16.538611395742016</v>
      </c>
      <c r="AL22">
        <v>0</v>
      </c>
      <c r="AM22">
        <v>0</v>
      </c>
      <c r="AN22">
        <v>0.59725602348152784</v>
      </c>
      <c r="AO22">
        <v>0</v>
      </c>
      <c r="AP22">
        <v>0.35341426090586514</v>
      </c>
      <c r="AQ22">
        <v>0</v>
      </c>
      <c r="AR22">
        <v>1.0152733053642247</v>
      </c>
      <c r="AS22">
        <v>2.0618138275934044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20.771186123699064</v>
      </c>
      <c r="BB22">
        <f t="shared" si="0"/>
        <v>476.14714219446131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9.3405954204307644</v>
      </c>
      <c r="L23">
        <v>372.75315845112641</v>
      </c>
      <c r="M23">
        <v>27.760885837353907</v>
      </c>
      <c r="N23">
        <v>35.765036817184104</v>
      </c>
      <c r="O23">
        <v>0</v>
      </c>
      <c r="P23">
        <v>37.151720266318605</v>
      </c>
      <c r="Q23">
        <v>3.2344697549385137</v>
      </c>
      <c r="R23">
        <v>10.047967808357603</v>
      </c>
      <c r="S23">
        <v>7.6277887140341747</v>
      </c>
      <c r="T23">
        <v>0</v>
      </c>
      <c r="U23">
        <v>17.11522830099732</v>
      </c>
      <c r="V23">
        <v>5.5607534961385925</v>
      </c>
      <c r="W23">
        <v>11.415027180449194</v>
      </c>
      <c r="X23">
        <v>26.008121841616074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2.7445643773742439</v>
      </c>
      <c r="AG23">
        <v>13.526985527029845</v>
      </c>
      <c r="AH23">
        <v>0</v>
      </c>
      <c r="AI23">
        <v>0</v>
      </c>
      <c r="AJ23">
        <v>0</v>
      </c>
      <c r="AK23">
        <v>16.538611395742016</v>
      </c>
      <c r="AL23">
        <v>0</v>
      </c>
      <c r="AM23">
        <v>0</v>
      </c>
      <c r="AN23">
        <v>0.59725602348152784</v>
      </c>
      <c r="AO23">
        <v>0</v>
      </c>
      <c r="AP23">
        <v>1.7278036581089542</v>
      </c>
      <c r="AQ23">
        <v>0</v>
      </c>
      <c r="AR23">
        <v>1.0152733053642247</v>
      </c>
      <c r="AS23">
        <v>2.2679954664996869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25.171928384258379</v>
      </c>
      <c r="BB23">
        <f t="shared" si="0"/>
        <v>577.02731525828733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9.340363163548318</v>
      </c>
      <c r="L24">
        <v>476.29090792629955</v>
      </c>
      <c r="M24">
        <v>27.760885837353907</v>
      </c>
      <c r="N24">
        <v>35.765036817184104</v>
      </c>
      <c r="O24">
        <v>0</v>
      </c>
      <c r="P24">
        <v>37.151720266318605</v>
      </c>
      <c r="Q24">
        <v>2.3572588618675021</v>
      </c>
      <c r="R24">
        <v>10.007048254385404</v>
      </c>
      <c r="S24">
        <v>7.6693505935803765</v>
      </c>
      <c r="T24">
        <v>0</v>
      </c>
      <c r="U24">
        <v>17.11522830099732</v>
      </c>
      <c r="V24">
        <v>4.4990274885219979</v>
      </c>
      <c r="W24">
        <v>11.544223810984102</v>
      </c>
      <c r="X24">
        <v>29.498693367345375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2.7445643773742439</v>
      </c>
      <c r="AG24">
        <v>13.526985527029845</v>
      </c>
      <c r="AH24">
        <v>0</v>
      </c>
      <c r="AI24">
        <v>0</v>
      </c>
      <c r="AJ24">
        <v>0</v>
      </c>
      <c r="AK24">
        <v>16.538611395742016</v>
      </c>
      <c r="AL24">
        <v>0</v>
      </c>
      <c r="AM24">
        <v>0</v>
      </c>
      <c r="AN24">
        <v>0.59725602348152784</v>
      </c>
      <c r="AO24">
        <v>0</v>
      </c>
      <c r="AP24">
        <v>1.7278036581089542</v>
      </c>
      <c r="AQ24">
        <v>0</v>
      </c>
      <c r="AR24">
        <v>1.0152733053642247</v>
      </c>
      <c r="AS24">
        <v>2.2679954664996869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29.570082199674999</v>
      </c>
      <c r="BB24">
        <f t="shared" si="0"/>
        <v>677.84815224231204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9.3403331544642541</v>
      </c>
      <c r="L25">
        <v>559.52956647347685</v>
      </c>
      <c r="M25">
        <v>27.760885837353907</v>
      </c>
      <c r="N25">
        <v>35.765036817184104</v>
      </c>
      <c r="O25">
        <v>0</v>
      </c>
      <c r="P25">
        <v>37.151720266318605</v>
      </c>
      <c r="Q25">
        <v>1.9952930436351259</v>
      </c>
      <c r="R25">
        <v>12.399470211138526</v>
      </c>
      <c r="S25">
        <v>7.9842158512447901</v>
      </c>
      <c r="T25">
        <v>0</v>
      </c>
      <c r="U25">
        <v>17.11522830099732</v>
      </c>
      <c r="V25">
        <v>5.56165865353708</v>
      </c>
      <c r="W25">
        <v>13.212615006748898</v>
      </c>
      <c r="X25">
        <v>30.140074753811827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2.7445643773742439</v>
      </c>
      <c r="AG25">
        <v>13.526985527029845</v>
      </c>
      <c r="AH25">
        <v>0</v>
      </c>
      <c r="AI25">
        <v>0</v>
      </c>
      <c r="AJ25">
        <v>0</v>
      </c>
      <c r="AK25">
        <v>16.538611395742016</v>
      </c>
      <c r="AL25">
        <v>0</v>
      </c>
      <c r="AM25">
        <v>0</v>
      </c>
      <c r="AN25">
        <v>0.59725602348152784</v>
      </c>
      <c r="AO25">
        <v>0</v>
      </c>
      <c r="AP25">
        <v>1.7278036581089542</v>
      </c>
      <c r="AQ25">
        <v>0</v>
      </c>
      <c r="AR25">
        <v>1.0152733053642247</v>
      </c>
      <c r="AS25">
        <v>2.2679954664996869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33.288457783562748</v>
      </c>
      <c r="BB25">
        <f t="shared" si="0"/>
        <v>763.08613033994914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9.3403806115580732</v>
      </c>
      <c r="L26">
        <v>579.00292609259918</v>
      </c>
      <c r="M26">
        <v>27.760885837353907</v>
      </c>
      <c r="N26">
        <v>35.765036817184104</v>
      </c>
      <c r="O26">
        <v>0</v>
      </c>
      <c r="P26">
        <v>37.151720266318605</v>
      </c>
      <c r="Q26">
        <v>1.9952930436351259</v>
      </c>
      <c r="R26">
        <v>12.785614310206688</v>
      </c>
      <c r="S26">
        <v>7.9842158512447901</v>
      </c>
      <c r="T26">
        <v>0</v>
      </c>
      <c r="U26">
        <v>17.11522830099732</v>
      </c>
      <c r="V26">
        <v>5.56165865353708</v>
      </c>
      <c r="W26">
        <v>13.212615006748898</v>
      </c>
      <c r="X26">
        <v>30.140074753811827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1.5924060659570025</v>
      </c>
      <c r="AF26">
        <v>2.7445643773742439</v>
      </c>
      <c r="AG26">
        <v>13.526985527029845</v>
      </c>
      <c r="AH26">
        <v>0</v>
      </c>
      <c r="AI26">
        <v>0</v>
      </c>
      <c r="AJ26">
        <v>0</v>
      </c>
      <c r="AK26">
        <v>16.538611395742016</v>
      </c>
      <c r="AL26">
        <v>0</v>
      </c>
      <c r="AM26">
        <v>0</v>
      </c>
      <c r="AN26">
        <v>0.59725602348152784</v>
      </c>
      <c r="AO26">
        <v>0</v>
      </c>
      <c r="AP26">
        <v>1.7278036581089542</v>
      </c>
      <c r="AQ26">
        <v>0</v>
      </c>
      <c r="AR26">
        <v>2.3689708323940719</v>
      </c>
      <c r="AS26">
        <v>2.2679954664996869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34.241734152876504</v>
      </c>
      <c r="BB26">
        <f t="shared" si="0"/>
        <v>784.93850873890665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9.3405091920362047</v>
      </c>
      <c r="L27">
        <v>579.00915077049876</v>
      </c>
      <c r="M27">
        <v>27.760885837353907</v>
      </c>
      <c r="N27">
        <v>35.765036817184104</v>
      </c>
      <c r="O27">
        <v>0</v>
      </c>
      <c r="P27">
        <v>37.151720266318605</v>
      </c>
      <c r="Q27">
        <v>1.8364297557473435</v>
      </c>
      <c r="R27">
        <v>12.785614310206688</v>
      </c>
      <c r="S27">
        <v>7.9846782889397767</v>
      </c>
      <c r="T27">
        <v>0</v>
      </c>
      <c r="U27">
        <v>17.11522830099732</v>
      </c>
      <c r="V27">
        <v>5.56165865353708</v>
      </c>
      <c r="W27">
        <v>13.212615006748898</v>
      </c>
      <c r="X27">
        <v>30.140074753811827</v>
      </c>
      <c r="Y27">
        <v>0</v>
      </c>
      <c r="Z27">
        <v>0.33719823836359836</v>
      </c>
      <c r="AA27">
        <v>0</v>
      </c>
      <c r="AB27">
        <v>0</v>
      </c>
      <c r="AC27">
        <v>0</v>
      </c>
      <c r="AD27">
        <v>0</v>
      </c>
      <c r="AE27">
        <v>5.0956998490920471</v>
      </c>
      <c r="AF27">
        <v>2.7445643773742439</v>
      </c>
      <c r="AG27">
        <v>13.526985527029845</v>
      </c>
      <c r="AH27">
        <v>6.1602111125026102</v>
      </c>
      <c r="AI27">
        <v>0</v>
      </c>
      <c r="AJ27">
        <v>0</v>
      </c>
      <c r="AK27">
        <v>16.538611395742016</v>
      </c>
      <c r="AL27">
        <v>0</v>
      </c>
      <c r="AM27">
        <v>0</v>
      </c>
      <c r="AN27">
        <v>0.59725602348152784</v>
      </c>
      <c r="AO27">
        <v>0</v>
      </c>
      <c r="AP27">
        <v>0.35341426090586514</v>
      </c>
      <c r="AQ27">
        <v>4.706882945522854</v>
      </c>
      <c r="AR27">
        <v>8.460610344395743</v>
      </c>
      <c r="AS27">
        <v>2.2679954664996869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35.047336716461324</v>
      </c>
      <c r="BB27">
        <f t="shared" si="0"/>
        <v>803.40569477782913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9.3405091920362047</v>
      </c>
      <c r="L28">
        <v>579.00915077049876</v>
      </c>
      <c r="M28">
        <v>27.760885837353907</v>
      </c>
      <c r="N28">
        <v>35.765036817184104</v>
      </c>
      <c r="O28">
        <v>0</v>
      </c>
      <c r="P28">
        <v>37.151720266318605</v>
      </c>
      <c r="Q28">
        <v>6.6042276044217294</v>
      </c>
      <c r="R28">
        <v>12.785614310206688</v>
      </c>
      <c r="S28">
        <v>7.9846782889397767</v>
      </c>
      <c r="T28">
        <v>0</v>
      </c>
      <c r="U28">
        <v>17.11522830099732</v>
      </c>
      <c r="V28">
        <v>5.56165865353708</v>
      </c>
      <c r="W28">
        <v>13.212615006748898</v>
      </c>
      <c r="X28">
        <v>30.140074753811827</v>
      </c>
      <c r="Y28">
        <v>0</v>
      </c>
      <c r="Z28">
        <v>2.0090270657482781</v>
      </c>
      <c r="AA28">
        <v>0</v>
      </c>
      <c r="AB28">
        <v>0</v>
      </c>
      <c r="AC28">
        <v>0</v>
      </c>
      <c r="AD28">
        <v>0</v>
      </c>
      <c r="AE28">
        <v>5.0956998490920471</v>
      </c>
      <c r="AF28">
        <v>2.7445643773742439</v>
      </c>
      <c r="AG28">
        <v>13.526985527029845</v>
      </c>
      <c r="AH28">
        <v>11.733735332915883</v>
      </c>
      <c r="AI28">
        <v>0</v>
      </c>
      <c r="AJ28">
        <v>0</v>
      </c>
      <c r="AK28">
        <v>16.538611395742016</v>
      </c>
      <c r="AL28">
        <v>0</v>
      </c>
      <c r="AM28">
        <v>0</v>
      </c>
      <c r="AN28">
        <v>0.59725602348152784</v>
      </c>
      <c r="AO28">
        <v>0</v>
      </c>
      <c r="AP28">
        <v>0.35341426090586514</v>
      </c>
      <c r="AQ28">
        <v>9.413765891045708</v>
      </c>
      <c r="AR28">
        <v>8.460610344395743</v>
      </c>
      <c r="AS28">
        <v>2.2679954664996869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35.746234131056703</v>
      </c>
      <c r="BB28">
        <f t="shared" si="0"/>
        <v>819.42683120522906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9.3405091920362047</v>
      </c>
      <c r="L29">
        <v>579.00915077049876</v>
      </c>
      <c r="M29">
        <v>27.760885837353907</v>
      </c>
      <c r="N29">
        <v>35.765036817184104</v>
      </c>
      <c r="O29">
        <v>0</v>
      </c>
      <c r="P29">
        <v>37.151720266318605</v>
      </c>
      <c r="Q29">
        <v>6.6042276044217294</v>
      </c>
      <c r="R29">
        <v>12.785614310206688</v>
      </c>
      <c r="S29">
        <v>7.9846782889397767</v>
      </c>
      <c r="T29">
        <v>0</v>
      </c>
      <c r="U29">
        <v>17.11522830099732</v>
      </c>
      <c r="V29">
        <v>5.56165865353708</v>
      </c>
      <c r="W29">
        <v>13.471875744028132</v>
      </c>
      <c r="X29">
        <v>30.140074753811827</v>
      </c>
      <c r="Y29">
        <v>0</v>
      </c>
      <c r="Z29">
        <v>2.1917885493633893</v>
      </c>
      <c r="AA29">
        <v>0</v>
      </c>
      <c r="AB29">
        <v>1.0349302160300564</v>
      </c>
      <c r="AC29">
        <v>3.0037165996660402</v>
      </c>
      <c r="AD29">
        <v>2.7044001252348155</v>
      </c>
      <c r="AE29">
        <v>10.191399698184094</v>
      </c>
      <c r="AF29">
        <v>2.7445643773742439</v>
      </c>
      <c r="AG29">
        <v>13.526985527029845</v>
      </c>
      <c r="AH29">
        <v>20.534036832602794</v>
      </c>
      <c r="AI29">
        <v>0</v>
      </c>
      <c r="AJ29">
        <v>0</v>
      </c>
      <c r="AK29">
        <v>16.538611395742016</v>
      </c>
      <c r="AL29">
        <v>0</v>
      </c>
      <c r="AM29">
        <v>0</v>
      </c>
      <c r="AN29">
        <v>0.59725602348152784</v>
      </c>
      <c r="AO29">
        <v>0</v>
      </c>
      <c r="AP29">
        <v>0.35341426090586514</v>
      </c>
      <c r="AQ29">
        <v>9.6883341870173236</v>
      </c>
      <c r="AR29">
        <v>2.0305466107284493</v>
      </c>
      <c r="AS29">
        <v>2.2679954664996869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36.370123169104296</v>
      </c>
      <c r="BB29">
        <f t="shared" si="0"/>
        <v>833.7285172400899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9.3405091920362047</v>
      </c>
      <c r="L30">
        <v>579.00915077049876</v>
      </c>
      <c r="M30">
        <v>27.760885837353907</v>
      </c>
      <c r="N30">
        <v>35.765036817184104</v>
      </c>
      <c r="O30">
        <v>0</v>
      </c>
      <c r="P30">
        <v>37.151720266318605</v>
      </c>
      <c r="Q30">
        <v>6.6042276044217294</v>
      </c>
      <c r="R30">
        <v>12.785614310206688</v>
      </c>
      <c r="S30">
        <v>7.9846782889397767</v>
      </c>
      <c r="T30">
        <v>0</v>
      </c>
      <c r="U30">
        <v>17.11522830099732</v>
      </c>
      <c r="V30">
        <v>5.56165865353708</v>
      </c>
      <c r="W30">
        <v>13.487706294030652</v>
      </c>
      <c r="X30">
        <v>30.140074753811827</v>
      </c>
      <c r="Y30">
        <v>0</v>
      </c>
      <c r="Z30">
        <v>4.0180541314965561</v>
      </c>
      <c r="AA30">
        <v>1.1624143548319763</v>
      </c>
      <c r="AB30">
        <v>4.056926521603005</v>
      </c>
      <c r="AC30">
        <v>6.0133616176163631</v>
      </c>
      <c r="AD30">
        <v>5.654654978083907</v>
      </c>
      <c r="AE30">
        <v>15.33487168545189</v>
      </c>
      <c r="AF30">
        <v>5.4891284412439987</v>
      </c>
      <c r="AG30">
        <v>13.526985527029845</v>
      </c>
      <c r="AH30">
        <v>26.40090449906074</v>
      </c>
      <c r="AI30">
        <v>1.1853182149864327</v>
      </c>
      <c r="AJ30">
        <v>0</v>
      </c>
      <c r="AK30">
        <v>16.538611395742016</v>
      </c>
      <c r="AL30">
        <v>0</v>
      </c>
      <c r="AM30">
        <v>1.619809914631601</v>
      </c>
      <c r="AN30">
        <v>0.59725602348152784</v>
      </c>
      <c r="AO30">
        <v>0</v>
      </c>
      <c r="AP30">
        <v>0.35341426090586514</v>
      </c>
      <c r="AQ30">
        <v>14.120648836568565</v>
      </c>
      <c r="AR30">
        <v>1.0152733053642247</v>
      </c>
      <c r="AS30">
        <v>2.2679954664996869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37.706196627032455</v>
      </c>
      <c r="BB30">
        <f t="shared" si="0"/>
        <v>864.35592363690239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3.3571947401377584</v>
      </c>
      <c r="H31">
        <v>0</v>
      </c>
      <c r="I31">
        <v>0</v>
      </c>
      <c r="J31">
        <v>0</v>
      </c>
      <c r="K31">
        <v>9.3405091920362047</v>
      </c>
      <c r="L31">
        <v>579.00468355239263</v>
      </c>
      <c r="M31">
        <v>27.760885837353907</v>
      </c>
      <c r="N31">
        <v>35.765036817184104</v>
      </c>
      <c r="O31">
        <v>0</v>
      </c>
      <c r="P31">
        <v>37.151720266318605</v>
      </c>
      <c r="Q31">
        <v>6.6042276044217294</v>
      </c>
      <c r="R31">
        <v>12.785614310206688</v>
      </c>
      <c r="S31">
        <v>7.9846782889397767</v>
      </c>
      <c r="T31">
        <v>0</v>
      </c>
      <c r="U31">
        <v>17.11522830099732</v>
      </c>
      <c r="V31">
        <v>5.56165865353708</v>
      </c>
      <c r="W31">
        <v>13.579793154863633</v>
      </c>
      <c r="X31">
        <v>30.140074753811827</v>
      </c>
      <c r="Y31">
        <v>0</v>
      </c>
      <c r="Z31">
        <v>4.0180541314965561</v>
      </c>
      <c r="AA31">
        <v>5.4614098121477763</v>
      </c>
      <c r="AB31">
        <v>8.1800884549154667</v>
      </c>
      <c r="AC31">
        <v>6.0133616176163631</v>
      </c>
      <c r="AD31">
        <v>8.4819824671258601</v>
      </c>
      <c r="AE31">
        <v>15.339648711542473</v>
      </c>
      <c r="AF31">
        <v>9.2400331321227291</v>
      </c>
      <c r="AG31">
        <v>13.526985527029845</v>
      </c>
      <c r="AH31">
        <v>36.227907746295138</v>
      </c>
      <c r="AI31">
        <v>5.1363787230223332</v>
      </c>
      <c r="AJ31">
        <v>0</v>
      </c>
      <c r="AK31">
        <v>16.538611395742016</v>
      </c>
      <c r="AL31">
        <v>0</v>
      </c>
      <c r="AM31">
        <v>3.2644127519307036</v>
      </c>
      <c r="AN31">
        <v>0.59725602348152784</v>
      </c>
      <c r="AO31">
        <v>0</v>
      </c>
      <c r="AP31">
        <v>0.35341426090586514</v>
      </c>
      <c r="AQ31">
        <v>19.376668063661029</v>
      </c>
      <c r="AR31">
        <v>1.0152733053642247</v>
      </c>
      <c r="AS31">
        <v>2.0618138275934044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39.333156506731335</v>
      </c>
      <c r="BB31">
        <f t="shared" si="0"/>
        <v>901.65144891746297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0.19227509914422877</v>
      </c>
      <c r="H32">
        <v>0</v>
      </c>
      <c r="I32">
        <v>0</v>
      </c>
      <c r="J32">
        <v>0</v>
      </c>
      <c r="K32">
        <v>9.3405091920362047</v>
      </c>
      <c r="L32">
        <v>579.00468355239263</v>
      </c>
      <c r="M32">
        <v>27.760885837353907</v>
      </c>
      <c r="N32">
        <v>35.765036817184104</v>
      </c>
      <c r="O32">
        <v>0</v>
      </c>
      <c r="P32">
        <v>37.151720266318605</v>
      </c>
      <c r="Q32">
        <v>6.6042276044217294</v>
      </c>
      <c r="R32">
        <v>12.785614310206688</v>
      </c>
      <c r="S32">
        <v>7.9846782889397767</v>
      </c>
      <c r="T32">
        <v>0</v>
      </c>
      <c r="U32">
        <v>17.11522830099732</v>
      </c>
      <c r="V32">
        <v>5.56165865353708</v>
      </c>
      <c r="W32">
        <v>13.581815539393377</v>
      </c>
      <c r="X32">
        <v>30.140074753811827</v>
      </c>
      <c r="Y32">
        <v>0</v>
      </c>
      <c r="Z32">
        <v>4.0180541314965561</v>
      </c>
      <c r="AA32">
        <v>8.6134900459194306</v>
      </c>
      <c r="AB32">
        <v>8.1800884549154667</v>
      </c>
      <c r="AC32">
        <v>9.0111497989981206</v>
      </c>
      <c r="AD32">
        <v>8.4819824671258601</v>
      </c>
      <c r="AE32">
        <v>15.339648711542473</v>
      </c>
      <c r="AF32">
        <v>9.2400331321227291</v>
      </c>
      <c r="AG32">
        <v>13.526985527029845</v>
      </c>
      <c r="AH32">
        <v>36.227907746295138</v>
      </c>
      <c r="AI32">
        <v>5.1363787230223332</v>
      </c>
      <c r="AJ32">
        <v>0</v>
      </c>
      <c r="AK32">
        <v>16.538611395742016</v>
      </c>
      <c r="AL32">
        <v>0</v>
      </c>
      <c r="AM32">
        <v>4.9090159022124809</v>
      </c>
      <c r="AN32">
        <v>0.59725602348152784</v>
      </c>
      <c r="AO32">
        <v>0</v>
      </c>
      <c r="AP32">
        <v>0.35341426090586514</v>
      </c>
      <c r="AQ32">
        <v>19.376668063661029</v>
      </c>
      <c r="AR32">
        <v>1.0152733053642247</v>
      </c>
      <c r="AS32">
        <v>2.0618138275934044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39.526756312846338</v>
      </c>
      <c r="BB32">
        <f t="shared" si="0"/>
        <v>906.08942342031935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9.3405091920362047</v>
      </c>
      <c r="L33">
        <v>579.00468355239263</v>
      </c>
      <c r="M33">
        <v>27.760885837353907</v>
      </c>
      <c r="N33">
        <v>35.765036817184104</v>
      </c>
      <c r="O33">
        <v>0</v>
      </c>
      <c r="P33">
        <v>37.151720266318605</v>
      </c>
      <c r="Q33">
        <v>6.6042276044217294</v>
      </c>
      <c r="R33">
        <v>12.785614310206688</v>
      </c>
      <c r="S33">
        <v>7.9846782889397767</v>
      </c>
      <c r="T33">
        <v>0</v>
      </c>
      <c r="U33">
        <v>17.11522830099732</v>
      </c>
      <c r="V33">
        <v>5.56165865353708</v>
      </c>
      <c r="W33">
        <v>13.581815539393377</v>
      </c>
      <c r="X33">
        <v>30.140074753811827</v>
      </c>
      <c r="Y33">
        <v>0</v>
      </c>
      <c r="Z33">
        <v>4.0180541314965561</v>
      </c>
      <c r="AA33">
        <v>8.6134900459194306</v>
      </c>
      <c r="AB33">
        <v>8.1800884549154667</v>
      </c>
      <c r="AC33">
        <v>9.0111497989981206</v>
      </c>
      <c r="AD33">
        <v>8.4819824671258601</v>
      </c>
      <c r="AE33">
        <v>15.339648711542473</v>
      </c>
      <c r="AF33">
        <v>9.2400331321227291</v>
      </c>
      <c r="AG33">
        <v>13.526985527029845</v>
      </c>
      <c r="AH33">
        <v>36.227907746295138</v>
      </c>
      <c r="AI33">
        <v>5.1363787230223332</v>
      </c>
      <c r="AJ33">
        <v>0</v>
      </c>
      <c r="AK33">
        <v>16.538611395742016</v>
      </c>
      <c r="AL33">
        <v>0</v>
      </c>
      <c r="AM33">
        <v>4.9090159022124809</v>
      </c>
      <c r="AN33">
        <v>0.59725602348152784</v>
      </c>
      <c r="AO33">
        <v>0</v>
      </c>
      <c r="AP33">
        <v>0.35341426090586514</v>
      </c>
      <c r="AQ33">
        <v>19.376668063661029</v>
      </c>
      <c r="AR33">
        <v>1.0152733053642247</v>
      </c>
      <c r="AS33">
        <v>2.0618138275934044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39.51871921370212</v>
      </c>
      <c r="BB33">
        <f t="shared" si="0"/>
        <v>905.90518542031941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9.3405091920362047</v>
      </c>
      <c r="L34">
        <v>579.00468355239263</v>
      </c>
      <c r="M34">
        <v>27.760885837353907</v>
      </c>
      <c r="N34">
        <v>35.765036817184104</v>
      </c>
      <c r="O34">
        <v>0</v>
      </c>
      <c r="P34">
        <v>37.151720266318605</v>
      </c>
      <c r="Q34">
        <v>6.6042276044217294</v>
      </c>
      <c r="R34">
        <v>12.785614310206688</v>
      </c>
      <c r="S34">
        <v>7.9846782889397767</v>
      </c>
      <c r="T34">
        <v>0</v>
      </c>
      <c r="U34">
        <v>17.11522830099732</v>
      </c>
      <c r="V34">
        <v>5.56165865353708</v>
      </c>
      <c r="W34">
        <v>13.581815539393377</v>
      </c>
      <c r="X34">
        <v>30.140074753811827</v>
      </c>
      <c r="Y34">
        <v>0</v>
      </c>
      <c r="Z34">
        <v>4.0180541314965561</v>
      </c>
      <c r="AA34">
        <v>8.6134900459194306</v>
      </c>
      <c r="AB34">
        <v>8.1800884549154667</v>
      </c>
      <c r="AC34">
        <v>9.0111497989981206</v>
      </c>
      <c r="AD34">
        <v>8.4819824671258601</v>
      </c>
      <c r="AE34">
        <v>15.339648711542473</v>
      </c>
      <c r="AF34">
        <v>9.2400331321227291</v>
      </c>
      <c r="AG34">
        <v>13.526985527029845</v>
      </c>
      <c r="AH34">
        <v>36.227907746295138</v>
      </c>
      <c r="AI34">
        <v>5.1363787230223332</v>
      </c>
      <c r="AJ34">
        <v>0</v>
      </c>
      <c r="AK34">
        <v>16.538611395742016</v>
      </c>
      <c r="AL34">
        <v>0</v>
      </c>
      <c r="AM34">
        <v>4.9090159022124809</v>
      </c>
      <c r="AN34">
        <v>0.59725602348152784</v>
      </c>
      <c r="AO34">
        <v>0</v>
      </c>
      <c r="AP34">
        <v>0.47121912126904619</v>
      </c>
      <c r="AQ34">
        <v>19.376668063661029</v>
      </c>
      <c r="AR34">
        <v>1.0152733053642247</v>
      </c>
      <c r="AS34">
        <v>2.0618138275934044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39.523643456865301</v>
      </c>
      <c r="BB34">
        <f t="shared" si="0"/>
        <v>906.01806603751936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9.3405091920362047</v>
      </c>
      <c r="L35">
        <v>579.00468355239263</v>
      </c>
      <c r="M35">
        <v>27.760885837353907</v>
      </c>
      <c r="N35">
        <v>35.765036817184104</v>
      </c>
      <c r="O35">
        <v>0</v>
      </c>
      <c r="P35">
        <v>37.151720266318605</v>
      </c>
      <c r="Q35">
        <v>6.6042276044217294</v>
      </c>
      <c r="R35">
        <v>12.785614310206688</v>
      </c>
      <c r="S35">
        <v>7.9846782889397767</v>
      </c>
      <c r="T35">
        <v>0</v>
      </c>
      <c r="U35">
        <v>17.11522830099732</v>
      </c>
      <c r="V35">
        <v>5.56165865353708</v>
      </c>
      <c r="W35">
        <v>13.581815539393377</v>
      </c>
      <c r="X35">
        <v>30.140074753811827</v>
      </c>
      <c r="Y35">
        <v>0</v>
      </c>
      <c r="Z35">
        <v>4.0180541314965561</v>
      </c>
      <c r="AA35">
        <v>8.6134900459194306</v>
      </c>
      <c r="AB35">
        <v>8.1800884549154667</v>
      </c>
      <c r="AC35">
        <v>6.0133616176163631</v>
      </c>
      <c r="AD35">
        <v>8.4819824671258601</v>
      </c>
      <c r="AE35">
        <v>15.339648711542473</v>
      </c>
      <c r="AF35">
        <v>9.2400331321227291</v>
      </c>
      <c r="AG35">
        <v>13.526985527029845</v>
      </c>
      <c r="AH35">
        <v>36.227907746295138</v>
      </c>
      <c r="AI35">
        <v>5.1363787230223332</v>
      </c>
      <c r="AJ35">
        <v>0</v>
      </c>
      <c r="AK35">
        <v>16.538611395742016</v>
      </c>
      <c r="AL35">
        <v>0</v>
      </c>
      <c r="AM35">
        <v>3.2644127519307036</v>
      </c>
      <c r="AN35">
        <v>0.59725602348152784</v>
      </c>
      <c r="AO35">
        <v>0</v>
      </c>
      <c r="AP35">
        <v>0.35341426090586514</v>
      </c>
      <c r="AQ35">
        <v>19.376668063661029</v>
      </c>
      <c r="AR35">
        <v>1.0152733053642247</v>
      </c>
      <c r="AS35">
        <v>1.6494511901481945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39.307430497793369</v>
      </c>
      <c r="BB35">
        <f t="shared" si="0"/>
        <v>901.06172016711946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9.3405091920362047</v>
      </c>
      <c r="L36">
        <v>579.00226438443372</v>
      </c>
      <c r="M36">
        <v>27.760885837353907</v>
      </c>
      <c r="N36">
        <v>35.765036817184104</v>
      </c>
      <c r="O36">
        <v>0</v>
      </c>
      <c r="P36">
        <v>37.151720266318605</v>
      </c>
      <c r="Q36">
        <v>6.6042276044217294</v>
      </c>
      <c r="R36">
        <v>12.785614310206688</v>
      </c>
      <c r="S36">
        <v>7.9846782889397767</v>
      </c>
      <c r="T36">
        <v>0</v>
      </c>
      <c r="U36">
        <v>17.11522830099732</v>
      </c>
      <c r="V36">
        <v>5.56165865353708</v>
      </c>
      <c r="W36">
        <v>13.581815539393377</v>
      </c>
      <c r="X36">
        <v>30.140074753811827</v>
      </c>
      <c r="Y36">
        <v>0</v>
      </c>
      <c r="Z36">
        <v>4.0180541314965561</v>
      </c>
      <c r="AA36">
        <v>5.448816988102692</v>
      </c>
      <c r="AB36">
        <v>8.1800884549154667</v>
      </c>
      <c r="AC36">
        <v>6.0133616176163631</v>
      </c>
      <c r="AD36">
        <v>8.4819824671258601</v>
      </c>
      <c r="AE36">
        <v>15.339648711542473</v>
      </c>
      <c r="AF36">
        <v>9.2400331321227291</v>
      </c>
      <c r="AG36">
        <v>13.526985527029845</v>
      </c>
      <c r="AH36">
        <v>36.227907746295138</v>
      </c>
      <c r="AI36">
        <v>5.1363787230223332</v>
      </c>
      <c r="AJ36">
        <v>0</v>
      </c>
      <c r="AK36">
        <v>16.538611395742016</v>
      </c>
      <c r="AL36">
        <v>0</v>
      </c>
      <c r="AM36">
        <v>1.6363385297432684</v>
      </c>
      <c r="AN36">
        <v>0.59725602348152784</v>
      </c>
      <c r="AO36">
        <v>0</v>
      </c>
      <c r="AP36">
        <v>0.35341426090586514</v>
      </c>
      <c r="AQ36">
        <v>19.376668063661029</v>
      </c>
      <c r="AR36">
        <v>1.0152733053642247</v>
      </c>
      <c r="AS36">
        <v>1.6494511901481945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39.106992540268479</v>
      </c>
      <c r="BB36">
        <f t="shared" si="0"/>
        <v>896.46699167668123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9.3405091920362047</v>
      </c>
      <c r="L37">
        <v>579.00071550008875</v>
      </c>
      <c r="M37">
        <v>27.760885837353907</v>
      </c>
      <c r="N37">
        <v>35.765036817184104</v>
      </c>
      <c r="O37">
        <v>0</v>
      </c>
      <c r="P37">
        <v>37.151720266318605</v>
      </c>
      <c r="Q37">
        <v>6.6042276044217294</v>
      </c>
      <c r="R37">
        <v>12.785614310206688</v>
      </c>
      <c r="S37">
        <v>7.9846782889397767</v>
      </c>
      <c r="T37">
        <v>0</v>
      </c>
      <c r="U37">
        <v>17.11522830099732</v>
      </c>
      <c r="V37">
        <v>5.56165865353708</v>
      </c>
      <c r="W37">
        <v>13.581815539393377</v>
      </c>
      <c r="X37">
        <v>30.140074753811827</v>
      </c>
      <c r="Y37">
        <v>0</v>
      </c>
      <c r="Z37">
        <v>2.1917885493633893</v>
      </c>
      <c r="AA37">
        <v>1.1624143548319763</v>
      </c>
      <c r="AB37">
        <v>8.1552502144646226</v>
      </c>
      <c r="AC37">
        <v>6.0133616176163631</v>
      </c>
      <c r="AD37">
        <v>5.654654978083907</v>
      </c>
      <c r="AE37">
        <v>10.191399698184094</v>
      </c>
      <c r="AF37">
        <v>5.4891284412439987</v>
      </c>
      <c r="AG37">
        <v>13.526985527029845</v>
      </c>
      <c r="AH37">
        <v>26.40090449906074</v>
      </c>
      <c r="AI37">
        <v>1.5804240780630348</v>
      </c>
      <c r="AJ37">
        <v>0</v>
      </c>
      <c r="AK37">
        <v>16.538611395742016</v>
      </c>
      <c r="AL37">
        <v>0</v>
      </c>
      <c r="AM37">
        <v>0</v>
      </c>
      <c r="AN37">
        <v>0.59725602348152784</v>
      </c>
      <c r="AO37">
        <v>0</v>
      </c>
      <c r="AP37">
        <v>0.35341426090586514</v>
      </c>
      <c r="AQ37">
        <v>19.376668063661029</v>
      </c>
      <c r="AR37">
        <v>1.0152733053642247</v>
      </c>
      <c r="AS37">
        <v>1.6494511901481945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37.732406522732049</v>
      </c>
      <c r="BB37">
        <f t="shared" si="0"/>
        <v>864.95674473880229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9.3405091920362047</v>
      </c>
      <c r="L38">
        <v>579.00071550008875</v>
      </c>
      <c r="M38">
        <v>27.760885837353907</v>
      </c>
      <c r="N38">
        <v>35.765036817184104</v>
      </c>
      <c r="O38">
        <v>0</v>
      </c>
      <c r="P38">
        <v>37.151720266318605</v>
      </c>
      <c r="Q38">
        <v>6.6042276044217294</v>
      </c>
      <c r="R38">
        <v>12.785614310206688</v>
      </c>
      <c r="S38">
        <v>7.9846782889397767</v>
      </c>
      <c r="T38">
        <v>0</v>
      </c>
      <c r="U38">
        <v>17.11522830099732</v>
      </c>
      <c r="V38">
        <v>5.56165865353708</v>
      </c>
      <c r="W38">
        <v>13.581815539393377</v>
      </c>
      <c r="X38">
        <v>30.140074753811827</v>
      </c>
      <c r="Y38">
        <v>0</v>
      </c>
      <c r="Z38">
        <v>0.33719823836359836</v>
      </c>
      <c r="AA38">
        <v>0</v>
      </c>
      <c r="AB38">
        <v>8.1552502144646226</v>
      </c>
      <c r="AC38">
        <v>6.0133616176163631</v>
      </c>
      <c r="AD38">
        <v>2.8273274890419535</v>
      </c>
      <c r="AE38">
        <v>10.191399698184094</v>
      </c>
      <c r="AF38">
        <v>5.4891284412439987</v>
      </c>
      <c r="AG38">
        <v>13.526985527029845</v>
      </c>
      <c r="AH38">
        <v>17.600602999373827</v>
      </c>
      <c r="AI38">
        <v>0</v>
      </c>
      <c r="AJ38">
        <v>0</v>
      </c>
      <c r="AK38">
        <v>16.538611395742016</v>
      </c>
      <c r="AL38">
        <v>0</v>
      </c>
      <c r="AM38">
        <v>0</v>
      </c>
      <c r="AN38">
        <v>0.59725602348152784</v>
      </c>
      <c r="AO38">
        <v>0</v>
      </c>
      <c r="AP38">
        <v>0.35341426090586514</v>
      </c>
      <c r="AQ38">
        <v>19.376668063661029</v>
      </c>
      <c r="AR38">
        <v>1.0152733053642247</v>
      </c>
      <c r="AS38">
        <v>1.6494511901481945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37.054199109508382</v>
      </c>
      <c r="BB38">
        <f t="shared" si="0"/>
        <v>849.40989441940212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9.3405091920362047</v>
      </c>
      <c r="L39">
        <v>579.00468355239263</v>
      </c>
      <c r="M39">
        <v>27.760885837353907</v>
      </c>
      <c r="N39">
        <v>35.765036817184104</v>
      </c>
      <c r="O39">
        <v>0</v>
      </c>
      <c r="P39">
        <v>37.151720266318605</v>
      </c>
      <c r="Q39">
        <v>6.6042276044217294</v>
      </c>
      <c r="R39">
        <v>12.785614310206688</v>
      </c>
      <c r="S39">
        <v>7.9846782889397767</v>
      </c>
      <c r="T39">
        <v>0</v>
      </c>
      <c r="U39">
        <v>17.11522830099732</v>
      </c>
      <c r="V39">
        <v>5.56165865353708</v>
      </c>
      <c r="W39">
        <v>13.581815539393377</v>
      </c>
      <c r="X39">
        <v>30.140074753811827</v>
      </c>
      <c r="Y39">
        <v>0</v>
      </c>
      <c r="Z39">
        <v>0</v>
      </c>
      <c r="AA39">
        <v>0</v>
      </c>
      <c r="AB39">
        <v>8.1552502144646226</v>
      </c>
      <c r="AC39">
        <v>6.0133616176163631</v>
      </c>
      <c r="AD39">
        <v>2.8273274890419535</v>
      </c>
      <c r="AE39">
        <v>5.0956998490920471</v>
      </c>
      <c r="AF39">
        <v>5.4891284412439987</v>
      </c>
      <c r="AG39">
        <v>13.526985527029845</v>
      </c>
      <c r="AH39">
        <v>11.733735332915883</v>
      </c>
      <c r="AI39">
        <v>0</v>
      </c>
      <c r="AJ39">
        <v>0</v>
      </c>
      <c r="AK39">
        <v>16.538611395742016</v>
      </c>
      <c r="AL39">
        <v>0</v>
      </c>
      <c r="AM39">
        <v>0</v>
      </c>
      <c r="AN39">
        <v>0.59725602348152784</v>
      </c>
      <c r="AO39">
        <v>0</v>
      </c>
      <c r="AP39">
        <v>0.35341426090586514</v>
      </c>
      <c r="AQ39">
        <v>19.376668063661029</v>
      </c>
      <c r="AR39">
        <v>1.0152733053642247</v>
      </c>
      <c r="AS39">
        <v>1.6494511901481945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36.582034765581177</v>
      </c>
      <c r="BB39">
        <f t="shared" si="0"/>
        <v>838.58626106171971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9.3405091920362047</v>
      </c>
      <c r="L40">
        <v>579.00071550008875</v>
      </c>
      <c r="M40">
        <v>27.760885837353907</v>
      </c>
      <c r="N40">
        <v>35.765036817184104</v>
      </c>
      <c r="O40">
        <v>0</v>
      </c>
      <c r="P40">
        <v>37.151720266318605</v>
      </c>
      <c r="Q40">
        <v>6.6042276044217294</v>
      </c>
      <c r="R40">
        <v>12.785614310206688</v>
      </c>
      <c r="S40">
        <v>7.9846782889397767</v>
      </c>
      <c r="T40">
        <v>0</v>
      </c>
      <c r="U40">
        <v>17.11522830099732</v>
      </c>
      <c r="V40">
        <v>5.56165865353708</v>
      </c>
      <c r="W40">
        <v>13.581815539393377</v>
      </c>
      <c r="X40">
        <v>30.140074753811827</v>
      </c>
      <c r="Y40">
        <v>0</v>
      </c>
      <c r="Z40">
        <v>0</v>
      </c>
      <c r="AA40">
        <v>0</v>
      </c>
      <c r="AB40">
        <v>8.1552502144646226</v>
      </c>
      <c r="AC40">
        <v>3.0037165996660402</v>
      </c>
      <c r="AD40">
        <v>2.8273274890419535</v>
      </c>
      <c r="AE40">
        <v>5.0956998490920471</v>
      </c>
      <c r="AF40">
        <v>5.4891284412439987</v>
      </c>
      <c r="AG40">
        <v>13.526985527029845</v>
      </c>
      <c r="AH40">
        <v>6.4535545585472747</v>
      </c>
      <c r="AI40">
        <v>0</v>
      </c>
      <c r="AJ40">
        <v>0</v>
      </c>
      <c r="AK40">
        <v>16.538611395742016</v>
      </c>
      <c r="AL40">
        <v>0</v>
      </c>
      <c r="AM40">
        <v>0</v>
      </c>
      <c r="AN40">
        <v>0.59725602348152784</v>
      </c>
      <c r="AO40">
        <v>0</v>
      </c>
      <c r="AP40">
        <v>0.35341426090586514</v>
      </c>
      <c r="AQ40">
        <v>19.376668063661029</v>
      </c>
      <c r="AR40">
        <v>2.3689708323940719</v>
      </c>
      <c r="AS40">
        <v>1.6494511901481945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36.291938739505703</v>
      </c>
      <c r="BB40">
        <f t="shared" si="0"/>
        <v>831.93626077020224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9.3405091920362047</v>
      </c>
      <c r="L41">
        <v>579.00071550008875</v>
      </c>
      <c r="M41">
        <v>27.760885837353907</v>
      </c>
      <c r="N41">
        <v>35.765036817184104</v>
      </c>
      <c r="O41">
        <v>0</v>
      </c>
      <c r="P41">
        <v>37.151720266318605</v>
      </c>
      <c r="Q41">
        <v>6.6042276044217294</v>
      </c>
      <c r="R41">
        <v>12.785614310206688</v>
      </c>
      <c r="S41">
        <v>7.9846782889397767</v>
      </c>
      <c r="T41">
        <v>0</v>
      </c>
      <c r="U41">
        <v>17.11522830099732</v>
      </c>
      <c r="V41">
        <v>5.56165865353708</v>
      </c>
      <c r="W41">
        <v>13.581815539393377</v>
      </c>
      <c r="X41">
        <v>30.140074753811827</v>
      </c>
      <c r="Y41">
        <v>0</v>
      </c>
      <c r="Z41">
        <v>0</v>
      </c>
      <c r="AA41">
        <v>0</v>
      </c>
      <c r="AB41">
        <v>4.056926521603005</v>
      </c>
      <c r="AC41">
        <v>0</v>
      </c>
      <c r="AD41">
        <v>2.8273274890419535</v>
      </c>
      <c r="AE41">
        <v>2.3089890772281363</v>
      </c>
      <c r="AF41">
        <v>5.4891284412439987</v>
      </c>
      <c r="AG41">
        <v>13.526985527029845</v>
      </c>
      <c r="AH41">
        <v>0</v>
      </c>
      <c r="AI41">
        <v>0</v>
      </c>
      <c r="AJ41">
        <v>0</v>
      </c>
      <c r="AK41">
        <v>16.538611395742016</v>
      </c>
      <c r="AL41">
        <v>0</v>
      </c>
      <c r="AM41">
        <v>0</v>
      </c>
      <c r="AN41">
        <v>0.59725602348152784</v>
      </c>
      <c r="AO41">
        <v>0</v>
      </c>
      <c r="AP41">
        <v>0.35341426090586514</v>
      </c>
      <c r="AQ41">
        <v>19.376668063661029</v>
      </c>
      <c r="AR41">
        <v>8.460610344395743</v>
      </c>
      <c r="AS41">
        <v>1.6494511901481945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35.863460896068531</v>
      </c>
      <c r="BB41">
        <f t="shared" si="0"/>
        <v>822.11407250270213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9.3405091920362047</v>
      </c>
      <c r="L42">
        <v>579.00071550008875</v>
      </c>
      <c r="M42">
        <v>27.760885837353907</v>
      </c>
      <c r="N42">
        <v>35.765036817184104</v>
      </c>
      <c r="O42">
        <v>0</v>
      </c>
      <c r="P42">
        <v>37.151720266318605</v>
      </c>
      <c r="Q42">
        <v>6.6042276044217294</v>
      </c>
      <c r="R42">
        <v>12.785614310206688</v>
      </c>
      <c r="S42">
        <v>7.9846782889397767</v>
      </c>
      <c r="T42">
        <v>0</v>
      </c>
      <c r="U42">
        <v>17.11522830099732</v>
      </c>
      <c r="V42">
        <v>5.56165865353708</v>
      </c>
      <c r="W42">
        <v>13.581815539393377</v>
      </c>
      <c r="X42">
        <v>30.140074753811827</v>
      </c>
      <c r="Y42">
        <v>0</v>
      </c>
      <c r="Z42">
        <v>0</v>
      </c>
      <c r="AA42">
        <v>0</v>
      </c>
      <c r="AB42">
        <v>4.056926521603005</v>
      </c>
      <c r="AC42">
        <v>0</v>
      </c>
      <c r="AD42">
        <v>2.8273274890419535</v>
      </c>
      <c r="AE42">
        <v>0</v>
      </c>
      <c r="AF42">
        <v>5.4891284412439987</v>
      </c>
      <c r="AG42">
        <v>13.526985527029845</v>
      </c>
      <c r="AH42">
        <v>0</v>
      </c>
      <c r="AI42">
        <v>0</v>
      </c>
      <c r="AJ42">
        <v>0</v>
      </c>
      <c r="AK42">
        <v>16.538611395742016</v>
      </c>
      <c r="AL42">
        <v>0</v>
      </c>
      <c r="AM42">
        <v>0</v>
      </c>
      <c r="AN42">
        <v>0.59725602348152784</v>
      </c>
      <c r="AO42">
        <v>0</v>
      </c>
      <c r="AP42">
        <v>0.35341426090586514</v>
      </c>
      <c r="AQ42">
        <v>19.376668063661029</v>
      </c>
      <c r="AR42">
        <v>8.460610344395743</v>
      </c>
      <c r="AS42">
        <v>1.6494511901481945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35.766945152640403</v>
      </c>
      <c r="BB42">
        <f t="shared" si="0"/>
        <v>819.90159916890207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9.3405091920362047</v>
      </c>
      <c r="L43">
        <v>579.00071550008875</v>
      </c>
      <c r="M43">
        <v>27.760885837353907</v>
      </c>
      <c r="N43">
        <v>35.765036817184104</v>
      </c>
      <c r="O43">
        <v>0</v>
      </c>
      <c r="P43">
        <v>37.151720266318605</v>
      </c>
      <c r="Q43">
        <v>6.6042276044217294</v>
      </c>
      <c r="R43">
        <v>12.785614310206688</v>
      </c>
      <c r="S43">
        <v>7.9846782889397767</v>
      </c>
      <c r="T43">
        <v>0</v>
      </c>
      <c r="U43">
        <v>17.11522830099732</v>
      </c>
      <c r="V43">
        <v>5.56165865353708</v>
      </c>
      <c r="W43">
        <v>13.581815539393377</v>
      </c>
      <c r="X43">
        <v>30.140074753811827</v>
      </c>
      <c r="Y43">
        <v>0</v>
      </c>
      <c r="Z43">
        <v>0</v>
      </c>
      <c r="AA43">
        <v>0</v>
      </c>
      <c r="AB43">
        <v>4.056926521603005</v>
      </c>
      <c r="AC43">
        <v>0</v>
      </c>
      <c r="AD43">
        <v>2.8273274890419535</v>
      </c>
      <c r="AE43">
        <v>0</v>
      </c>
      <c r="AF43">
        <v>2.7445643773742439</v>
      </c>
      <c r="AG43">
        <v>13.526985527029845</v>
      </c>
      <c r="AH43">
        <v>0</v>
      </c>
      <c r="AI43">
        <v>0</v>
      </c>
      <c r="AJ43">
        <v>0</v>
      </c>
      <c r="AK43">
        <v>16.538611395742016</v>
      </c>
      <c r="AL43">
        <v>0</v>
      </c>
      <c r="AM43">
        <v>0</v>
      </c>
      <c r="AN43">
        <v>0.59725602348152784</v>
      </c>
      <c r="AO43">
        <v>0</v>
      </c>
      <c r="AP43">
        <v>0.35341426090586514</v>
      </c>
      <c r="AQ43">
        <v>17.944991229805883</v>
      </c>
      <c r="AR43">
        <v>2.0305466107284493</v>
      </c>
      <c r="AS43">
        <v>1.6494511901481945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35.323601619048205</v>
      </c>
      <c r="BB43">
        <f t="shared" si="0"/>
        <v>809.73863807110217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9.3405091920362047</v>
      </c>
      <c r="L44">
        <v>579.00071550008875</v>
      </c>
      <c r="M44">
        <v>27.760885837353907</v>
      </c>
      <c r="N44">
        <v>35.765036817184104</v>
      </c>
      <c r="O44">
        <v>0</v>
      </c>
      <c r="P44">
        <v>37.151720266318605</v>
      </c>
      <c r="Q44">
        <v>6.6042276044217294</v>
      </c>
      <c r="R44">
        <v>12.785614310206688</v>
      </c>
      <c r="S44">
        <v>7.9846782889397767</v>
      </c>
      <c r="T44">
        <v>0</v>
      </c>
      <c r="U44">
        <v>17.11522830099732</v>
      </c>
      <c r="V44">
        <v>5.56165865353708</v>
      </c>
      <c r="W44">
        <v>13.581815539393377</v>
      </c>
      <c r="X44">
        <v>30.140074753811827</v>
      </c>
      <c r="Y44">
        <v>0</v>
      </c>
      <c r="Z44">
        <v>0</v>
      </c>
      <c r="AA44">
        <v>0</v>
      </c>
      <c r="AB44">
        <v>4.056926521603005</v>
      </c>
      <c r="AC44">
        <v>0</v>
      </c>
      <c r="AD44">
        <v>2.8273274890419535</v>
      </c>
      <c r="AE44">
        <v>0</v>
      </c>
      <c r="AF44">
        <v>2.7445643773742439</v>
      </c>
      <c r="AG44">
        <v>13.526985527029845</v>
      </c>
      <c r="AH44">
        <v>0</v>
      </c>
      <c r="AI44">
        <v>0</v>
      </c>
      <c r="AJ44">
        <v>0</v>
      </c>
      <c r="AK44">
        <v>16.538611395742016</v>
      </c>
      <c r="AL44">
        <v>0</v>
      </c>
      <c r="AM44">
        <v>0</v>
      </c>
      <c r="AN44">
        <v>0.59725602348152784</v>
      </c>
      <c r="AO44">
        <v>0</v>
      </c>
      <c r="AP44">
        <v>0.35341426090586514</v>
      </c>
      <c r="AQ44">
        <v>14.532500970152366</v>
      </c>
      <c r="AR44">
        <v>1.0152733053642247</v>
      </c>
      <c r="AS44">
        <v>1.6494511901481945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35.13852110203046</v>
      </c>
      <c r="BB44">
        <f t="shared" si="0"/>
        <v>805.49595502310206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9.3405091920362047</v>
      </c>
      <c r="L45">
        <v>579.00071550008875</v>
      </c>
      <c r="M45">
        <v>27.760885837353907</v>
      </c>
      <c r="N45">
        <v>35.765036817184104</v>
      </c>
      <c r="O45">
        <v>0</v>
      </c>
      <c r="P45">
        <v>37.151720266318605</v>
      </c>
      <c r="Q45">
        <v>6.6042276044217294</v>
      </c>
      <c r="R45">
        <v>12.785614310206688</v>
      </c>
      <c r="S45">
        <v>7.9846782889397767</v>
      </c>
      <c r="T45">
        <v>0</v>
      </c>
      <c r="U45">
        <v>17.11522830099732</v>
      </c>
      <c r="V45">
        <v>5.56165865353708</v>
      </c>
      <c r="W45">
        <v>13.754709506996937</v>
      </c>
      <c r="X45">
        <v>30.140074753811827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2.7445643773742439</v>
      </c>
      <c r="AG45">
        <v>13.526985527029845</v>
      </c>
      <c r="AH45">
        <v>0</v>
      </c>
      <c r="AI45">
        <v>0</v>
      </c>
      <c r="AJ45">
        <v>0</v>
      </c>
      <c r="AK45">
        <v>16.538611395742016</v>
      </c>
      <c r="AL45">
        <v>0</v>
      </c>
      <c r="AM45">
        <v>0</v>
      </c>
      <c r="AN45">
        <v>0.59725602348152784</v>
      </c>
      <c r="AO45">
        <v>0</v>
      </c>
      <c r="AP45">
        <v>0.35341426090586514</v>
      </c>
      <c r="AQ45">
        <v>9.6883341870173236</v>
      </c>
      <c r="AR45">
        <v>1.0152733053642247</v>
      </c>
      <c r="AS45">
        <v>1.6494511901481945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34.655500080696292</v>
      </c>
      <c r="BB45">
        <f t="shared" si="0"/>
        <v>794.42344921825986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9.3405091920362047</v>
      </c>
      <c r="L46">
        <v>579.00468355239263</v>
      </c>
      <c r="M46">
        <v>27.760885837353907</v>
      </c>
      <c r="N46">
        <v>35.765036817184104</v>
      </c>
      <c r="O46">
        <v>0</v>
      </c>
      <c r="P46">
        <v>37.151720266318605</v>
      </c>
      <c r="Q46">
        <v>6.6042276044217294</v>
      </c>
      <c r="R46">
        <v>12.785614310206688</v>
      </c>
      <c r="S46">
        <v>7.9846782889397767</v>
      </c>
      <c r="T46">
        <v>0</v>
      </c>
      <c r="U46">
        <v>17.11522830099732</v>
      </c>
      <c r="V46">
        <v>5.56165865353708</v>
      </c>
      <c r="W46">
        <v>13.766831769597061</v>
      </c>
      <c r="X46">
        <v>30.140074753811827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2.7445643773742439</v>
      </c>
      <c r="AG46">
        <v>13.526985527029845</v>
      </c>
      <c r="AH46">
        <v>0</v>
      </c>
      <c r="AI46">
        <v>0</v>
      </c>
      <c r="AJ46">
        <v>0</v>
      </c>
      <c r="AK46">
        <v>16.538611395742016</v>
      </c>
      <c r="AL46">
        <v>0</v>
      </c>
      <c r="AM46">
        <v>0</v>
      </c>
      <c r="AN46">
        <v>0.59725602348152784</v>
      </c>
      <c r="AO46">
        <v>0</v>
      </c>
      <c r="AP46">
        <v>0.35341426090586514</v>
      </c>
      <c r="AQ46">
        <v>9.6883341870173236</v>
      </c>
      <c r="AR46">
        <v>1.0152733053642247</v>
      </c>
      <c r="AS46">
        <v>1.6494511901481945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34.656172655859372</v>
      </c>
      <c r="BB46">
        <f t="shared" si="0"/>
        <v>794.43886695800074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9.3405091920362047</v>
      </c>
      <c r="L47">
        <v>579.00468355239263</v>
      </c>
      <c r="M47">
        <v>27.760885837353907</v>
      </c>
      <c r="N47">
        <v>35.765036817184104</v>
      </c>
      <c r="O47">
        <v>0</v>
      </c>
      <c r="P47">
        <v>37.151720266318605</v>
      </c>
      <c r="Q47">
        <v>6.6042276044217294</v>
      </c>
      <c r="R47">
        <v>12.785614310206688</v>
      </c>
      <c r="S47">
        <v>7.9846782889397767</v>
      </c>
      <c r="T47">
        <v>0</v>
      </c>
      <c r="U47">
        <v>17.11522830099732</v>
      </c>
      <c r="V47">
        <v>5.56165865353708</v>
      </c>
      <c r="W47">
        <v>13.766831769597061</v>
      </c>
      <c r="X47">
        <v>30.140074753811827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2.7445643773742439</v>
      </c>
      <c r="AG47">
        <v>13.526985527029845</v>
      </c>
      <c r="AH47">
        <v>0</v>
      </c>
      <c r="AI47">
        <v>0</v>
      </c>
      <c r="AJ47">
        <v>0</v>
      </c>
      <c r="AK47">
        <v>16.538611395742016</v>
      </c>
      <c r="AL47">
        <v>0</v>
      </c>
      <c r="AM47">
        <v>0</v>
      </c>
      <c r="AN47">
        <v>0.59725602348152784</v>
      </c>
      <c r="AO47">
        <v>0</v>
      </c>
      <c r="AP47">
        <v>0.35341426090586514</v>
      </c>
      <c r="AQ47">
        <v>4.8441670935086618</v>
      </c>
      <c r="AR47">
        <v>1.0152733053642247</v>
      </c>
      <c r="AS47">
        <v>1.6494511901481945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34.453686471350714</v>
      </c>
      <c r="BB47">
        <f t="shared" si="0"/>
        <v>789.79718604900074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9.3405091920362047</v>
      </c>
      <c r="L48">
        <v>579.00468355239263</v>
      </c>
      <c r="M48">
        <v>27.760885837353907</v>
      </c>
      <c r="N48">
        <v>35.765036817184104</v>
      </c>
      <c r="O48">
        <v>0</v>
      </c>
      <c r="P48">
        <v>37.151720266318605</v>
      </c>
      <c r="Q48">
        <v>6.6042276044217294</v>
      </c>
      <c r="R48">
        <v>12.785614310206688</v>
      </c>
      <c r="S48">
        <v>7.9846782889397767</v>
      </c>
      <c r="T48">
        <v>0</v>
      </c>
      <c r="U48">
        <v>17.11522830099732</v>
      </c>
      <c r="V48">
        <v>5.56165865353708</v>
      </c>
      <c r="W48">
        <v>13.766831769597061</v>
      </c>
      <c r="X48">
        <v>30.140074753811827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2.7445643773742439</v>
      </c>
      <c r="AG48">
        <v>13.526985527029845</v>
      </c>
      <c r="AH48">
        <v>0</v>
      </c>
      <c r="AI48">
        <v>0</v>
      </c>
      <c r="AJ48">
        <v>0</v>
      </c>
      <c r="AK48">
        <v>16.538611395742016</v>
      </c>
      <c r="AL48">
        <v>0</v>
      </c>
      <c r="AM48">
        <v>0</v>
      </c>
      <c r="AN48">
        <v>0.59725602348152784</v>
      </c>
      <c r="AO48">
        <v>0</v>
      </c>
      <c r="AP48">
        <v>0.35341426090586514</v>
      </c>
      <c r="AQ48">
        <v>0</v>
      </c>
      <c r="AR48">
        <v>1.0152733053642247</v>
      </c>
      <c r="AS48">
        <v>1.6494511901481945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34.25120028684205</v>
      </c>
      <c r="BB48">
        <f t="shared" si="0"/>
        <v>785.15550514000074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9.3405091920362047</v>
      </c>
      <c r="L49">
        <v>579.00061297083221</v>
      </c>
      <c r="M49">
        <v>27.760885837353907</v>
      </c>
      <c r="N49">
        <v>35.765036817184104</v>
      </c>
      <c r="O49">
        <v>0</v>
      </c>
      <c r="P49">
        <v>38.439200625287363</v>
      </c>
      <c r="Q49">
        <v>6.6042276044217294</v>
      </c>
      <c r="R49">
        <v>12.785614310206688</v>
      </c>
      <c r="S49">
        <v>7.9846782889397767</v>
      </c>
      <c r="T49">
        <v>0</v>
      </c>
      <c r="U49">
        <v>17.11522830099732</v>
      </c>
      <c r="V49">
        <v>5.56165865353708</v>
      </c>
      <c r="W49">
        <v>13.581815539393377</v>
      </c>
      <c r="X49">
        <v>30.140074753811827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2.7445643773742439</v>
      </c>
      <c r="AG49">
        <v>13.526985527029845</v>
      </c>
      <c r="AH49">
        <v>0</v>
      </c>
      <c r="AI49">
        <v>0</v>
      </c>
      <c r="AJ49">
        <v>0</v>
      </c>
      <c r="AK49">
        <v>16.538611395742016</v>
      </c>
      <c r="AL49">
        <v>0</v>
      </c>
      <c r="AM49">
        <v>0</v>
      </c>
      <c r="AN49">
        <v>0.61652291014402005</v>
      </c>
      <c r="AO49">
        <v>0</v>
      </c>
      <c r="AP49">
        <v>0.35341426090586514</v>
      </c>
      <c r="AQ49">
        <v>0</v>
      </c>
      <c r="AR49">
        <v>1.0152733053642247</v>
      </c>
      <c r="AS49">
        <v>1.6494511901481945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34.297918492977651</v>
      </c>
      <c r="BB49">
        <f t="shared" si="0"/>
        <v>786.22644736773225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9.3405091920362047</v>
      </c>
      <c r="L50">
        <v>579.00099808869697</v>
      </c>
      <c r="M50">
        <v>27.760885837353907</v>
      </c>
      <c r="N50">
        <v>35.765036817184104</v>
      </c>
      <c r="O50">
        <v>0</v>
      </c>
      <c r="P50">
        <v>38.439200625287363</v>
      </c>
      <c r="Q50">
        <v>6.6042276044217294</v>
      </c>
      <c r="R50">
        <v>12.785614310206688</v>
      </c>
      <c r="S50">
        <v>7.9846782889397767</v>
      </c>
      <c r="T50">
        <v>0</v>
      </c>
      <c r="U50">
        <v>17.11522830099732</v>
      </c>
      <c r="V50">
        <v>5.56165865353708</v>
      </c>
      <c r="W50">
        <v>13.581815539393377</v>
      </c>
      <c r="X50">
        <v>30.140074753811827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2.7445643773742439</v>
      </c>
      <c r="AG50">
        <v>13.526985527029845</v>
      </c>
      <c r="AH50">
        <v>0</v>
      </c>
      <c r="AI50">
        <v>0</v>
      </c>
      <c r="AJ50">
        <v>0</v>
      </c>
      <c r="AK50">
        <v>16.538611395742016</v>
      </c>
      <c r="AL50">
        <v>0</v>
      </c>
      <c r="AM50">
        <v>0</v>
      </c>
      <c r="AN50">
        <v>0.61652291014402005</v>
      </c>
      <c r="AO50">
        <v>0</v>
      </c>
      <c r="AP50">
        <v>0.35341426090586514</v>
      </c>
      <c r="AQ50">
        <v>0</v>
      </c>
      <c r="AR50">
        <v>1.0152733053642247</v>
      </c>
      <c r="AS50">
        <v>1.6494511901481945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34.297934590904383</v>
      </c>
      <c r="BB50">
        <f t="shared" si="0"/>
        <v>786.22681638767028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9.3405091920362047</v>
      </c>
      <c r="L51">
        <v>579.00099808869697</v>
      </c>
      <c r="M51">
        <v>27.760885837353907</v>
      </c>
      <c r="N51">
        <v>35.765036817184104</v>
      </c>
      <c r="O51">
        <v>0</v>
      </c>
      <c r="P51">
        <v>38.439200625287363</v>
      </c>
      <c r="Q51">
        <v>6.6042276044217294</v>
      </c>
      <c r="R51">
        <v>12.785614310206688</v>
      </c>
      <c r="S51">
        <v>7.9846782889397767</v>
      </c>
      <c r="T51">
        <v>0</v>
      </c>
      <c r="U51">
        <v>17.11522830099732</v>
      </c>
      <c r="V51">
        <v>5.56165865353708</v>
      </c>
      <c r="W51">
        <v>13.754709506996937</v>
      </c>
      <c r="X51">
        <v>30.140074753811827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2.7445643773742439</v>
      </c>
      <c r="AG51">
        <v>13.526985527029845</v>
      </c>
      <c r="AH51">
        <v>0</v>
      </c>
      <c r="AI51">
        <v>0</v>
      </c>
      <c r="AJ51">
        <v>0</v>
      </c>
      <c r="AK51">
        <v>16.538611395742016</v>
      </c>
      <c r="AL51">
        <v>0</v>
      </c>
      <c r="AM51">
        <v>0</v>
      </c>
      <c r="AN51">
        <v>0.61652291014402005</v>
      </c>
      <c r="AO51">
        <v>0</v>
      </c>
      <c r="AP51">
        <v>0.35341426090586514</v>
      </c>
      <c r="AQ51">
        <v>0</v>
      </c>
      <c r="AR51">
        <v>1.0152733053642247</v>
      </c>
      <c r="AS51">
        <v>1.6494511901481945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34.305161558750221</v>
      </c>
      <c r="BB51">
        <f t="shared" si="0"/>
        <v>786.392483387428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9.3405091920362047</v>
      </c>
      <c r="L52">
        <v>579.00099808869697</v>
      </c>
      <c r="M52">
        <v>27.760885837353907</v>
      </c>
      <c r="N52">
        <v>35.765036817184104</v>
      </c>
      <c r="O52">
        <v>0</v>
      </c>
      <c r="P52">
        <v>38.439200625287363</v>
      </c>
      <c r="Q52">
        <v>6.6042276044217294</v>
      </c>
      <c r="R52">
        <v>12.785614310206688</v>
      </c>
      <c r="S52">
        <v>7.9846782889397767</v>
      </c>
      <c r="T52">
        <v>0</v>
      </c>
      <c r="U52">
        <v>17.11522830099732</v>
      </c>
      <c r="V52">
        <v>5.56165865353708</v>
      </c>
      <c r="W52">
        <v>13.766831769597061</v>
      </c>
      <c r="X52">
        <v>30.140074753811827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2.7445643773742439</v>
      </c>
      <c r="AG52">
        <v>13.526985527029845</v>
      </c>
      <c r="AH52">
        <v>0</v>
      </c>
      <c r="AI52">
        <v>0</v>
      </c>
      <c r="AJ52">
        <v>0</v>
      </c>
      <c r="AK52">
        <v>16.538611395742016</v>
      </c>
      <c r="AL52">
        <v>0</v>
      </c>
      <c r="AM52">
        <v>0</v>
      </c>
      <c r="AN52">
        <v>0.61652291014402005</v>
      </c>
      <c r="AO52">
        <v>0</v>
      </c>
      <c r="AP52">
        <v>0.35341426090586514</v>
      </c>
      <c r="AQ52">
        <v>0</v>
      </c>
      <c r="AR52">
        <v>1.0152733053642247</v>
      </c>
      <c r="AS52">
        <v>1.6494511901481945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34.305668269326908</v>
      </c>
      <c r="BB52">
        <f t="shared" si="0"/>
        <v>786.40409893945139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9.3405091920362047</v>
      </c>
      <c r="L53">
        <v>579.00099808869697</v>
      </c>
      <c r="M53">
        <v>27.760885837353907</v>
      </c>
      <c r="N53">
        <v>35.765036817184104</v>
      </c>
      <c r="O53">
        <v>0</v>
      </c>
      <c r="P53">
        <v>38.439200625287363</v>
      </c>
      <c r="Q53">
        <v>6.6042276044217294</v>
      </c>
      <c r="R53">
        <v>12.785614310206688</v>
      </c>
      <c r="S53">
        <v>7.9846782889397767</v>
      </c>
      <c r="T53">
        <v>0</v>
      </c>
      <c r="U53">
        <v>17.11522830099732</v>
      </c>
      <c r="V53">
        <v>5.56165865353708</v>
      </c>
      <c r="W53">
        <v>13.766831769597061</v>
      </c>
      <c r="X53">
        <v>30.140074753811827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2.7445643773742439</v>
      </c>
      <c r="AG53">
        <v>13.526985527029845</v>
      </c>
      <c r="AH53">
        <v>0</v>
      </c>
      <c r="AI53">
        <v>0</v>
      </c>
      <c r="AJ53">
        <v>0</v>
      </c>
      <c r="AK53">
        <v>16.538611395742016</v>
      </c>
      <c r="AL53">
        <v>0</v>
      </c>
      <c r="AM53">
        <v>0</v>
      </c>
      <c r="AN53">
        <v>0.61652291014402005</v>
      </c>
      <c r="AO53">
        <v>0</v>
      </c>
      <c r="AP53">
        <v>0.35341426090586514</v>
      </c>
      <c r="AQ53">
        <v>0</v>
      </c>
      <c r="AR53">
        <v>1.0152733053642247</v>
      </c>
      <c r="AS53">
        <v>1.6494511901481945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34.305668269326908</v>
      </c>
      <c r="BB53">
        <f t="shared" si="0"/>
        <v>786.40409893945139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9.3405091920362047</v>
      </c>
      <c r="L54">
        <v>579.00099808869697</v>
      </c>
      <c r="M54">
        <v>27.760885837353907</v>
      </c>
      <c r="N54">
        <v>35.765036817184104</v>
      </c>
      <c r="O54">
        <v>0</v>
      </c>
      <c r="P54">
        <v>38.439200625287363</v>
      </c>
      <c r="Q54">
        <v>6.6042276044217294</v>
      </c>
      <c r="R54">
        <v>12.785614310206688</v>
      </c>
      <c r="S54">
        <v>7.9846782889397767</v>
      </c>
      <c r="T54">
        <v>0</v>
      </c>
      <c r="U54">
        <v>17.11522830099732</v>
      </c>
      <c r="V54">
        <v>5.56165865353708</v>
      </c>
      <c r="W54">
        <v>13.766831769597061</v>
      </c>
      <c r="X54">
        <v>30.140074753811827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2.7445643773742439</v>
      </c>
      <c r="AG54">
        <v>13.526985527029845</v>
      </c>
      <c r="AH54">
        <v>0</v>
      </c>
      <c r="AI54">
        <v>0</v>
      </c>
      <c r="AJ54">
        <v>0</v>
      </c>
      <c r="AK54">
        <v>16.538611395742016</v>
      </c>
      <c r="AL54">
        <v>0</v>
      </c>
      <c r="AM54">
        <v>0</v>
      </c>
      <c r="AN54">
        <v>0.61652291014402005</v>
      </c>
      <c r="AO54">
        <v>0</v>
      </c>
      <c r="AP54">
        <v>0.35341426090586514</v>
      </c>
      <c r="AQ54">
        <v>0</v>
      </c>
      <c r="AR54">
        <v>1.0152733053642247</v>
      </c>
      <c r="AS54">
        <v>1.6494511901481945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34.305668269326908</v>
      </c>
      <c r="BB54">
        <f t="shared" si="0"/>
        <v>786.40409893945139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9.3405091920362047</v>
      </c>
      <c r="L55">
        <v>579.00099808869697</v>
      </c>
      <c r="M55">
        <v>27.760885837353907</v>
      </c>
      <c r="N55">
        <v>35.765036817184104</v>
      </c>
      <c r="O55">
        <v>0</v>
      </c>
      <c r="P55">
        <v>38.439200625287363</v>
      </c>
      <c r="Q55">
        <v>6.6042276044217294</v>
      </c>
      <c r="R55">
        <v>12.785614310206688</v>
      </c>
      <c r="S55">
        <v>7.9846782889397767</v>
      </c>
      <c r="T55">
        <v>0</v>
      </c>
      <c r="U55">
        <v>17.11522830099732</v>
      </c>
      <c r="V55">
        <v>5.56165865353708</v>
      </c>
      <c r="W55">
        <v>13.766831769597061</v>
      </c>
      <c r="X55">
        <v>30.140074753811827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2.7445643773742439</v>
      </c>
      <c r="AG55">
        <v>13.526985527029845</v>
      </c>
      <c r="AH55">
        <v>0</v>
      </c>
      <c r="AI55">
        <v>0</v>
      </c>
      <c r="AJ55">
        <v>0</v>
      </c>
      <c r="AK55">
        <v>16.538611395742016</v>
      </c>
      <c r="AL55">
        <v>0</v>
      </c>
      <c r="AM55">
        <v>0</v>
      </c>
      <c r="AN55">
        <v>0.61652291014402005</v>
      </c>
      <c r="AO55">
        <v>0</v>
      </c>
      <c r="AP55">
        <v>0.15707314715090792</v>
      </c>
      <c r="AQ55">
        <v>0</v>
      </c>
      <c r="AR55">
        <v>1.0152733053642247</v>
      </c>
      <c r="AS55">
        <v>1.6494511901481945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34.297461210771949</v>
      </c>
      <c r="BB55">
        <f t="shared" si="0"/>
        <v>786.21596488425132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9.3405091920362047</v>
      </c>
      <c r="L56">
        <v>579.00099808869697</v>
      </c>
      <c r="M56">
        <v>27.760885837353907</v>
      </c>
      <c r="N56">
        <v>35.765036817184104</v>
      </c>
      <c r="O56">
        <v>0</v>
      </c>
      <c r="P56">
        <v>38.439200625287363</v>
      </c>
      <c r="Q56">
        <v>6.6042276044217294</v>
      </c>
      <c r="R56">
        <v>12.785614310206688</v>
      </c>
      <c r="S56">
        <v>7.9846782889397767</v>
      </c>
      <c r="T56">
        <v>0</v>
      </c>
      <c r="U56">
        <v>17.11522830099732</v>
      </c>
      <c r="V56">
        <v>5.56165865353708</v>
      </c>
      <c r="W56">
        <v>13.766831769597061</v>
      </c>
      <c r="X56">
        <v>30.140074753811827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2.7445643773742439</v>
      </c>
      <c r="AG56">
        <v>13.526985527029845</v>
      </c>
      <c r="AH56">
        <v>0</v>
      </c>
      <c r="AI56">
        <v>0</v>
      </c>
      <c r="AJ56">
        <v>0</v>
      </c>
      <c r="AK56">
        <v>16.538611395742016</v>
      </c>
      <c r="AL56">
        <v>0</v>
      </c>
      <c r="AM56">
        <v>0</v>
      </c>
      <c r="AN56">
        <v>0.61652291014402005</v>
      </c>
      <c r="AO56">
        <v>0</v>
      </c>
      <c r="AP56">
        <v>0.15707314715090792</v>
      </c>
      <c r="AQ56">
        <v>0</v>
      </c>
      <c r="AR56">
        <v>1.0152733053642247</v>
      </c>
      <c r="AS56">
        <v>1.6494511901481945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34.297461210771949</v>
      </c>
      <c r="BB56">
        <f t="shared" si="0"/>
        <v>786.21596488425132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9.3405091920362047</v>
      </c>
      <c r="L57">
        <v>579.00099808869697</v>
      </c>
      <c r="M57">
        <v>27.760885837353907</v>
      </c>
      <c r="N57">
        <v>35.765036817184104</v>
      </c>
      <c r="O57">
        <v>0</v>
      </c>
      <c r="P57">
        <v>38.439200625287363</v>
      </c>
      <c r="Q57">
        <v>6.6042276044217294</v>
      </c>
      <c r="R57">
        <v>12.785614310206688</v>
      </c>
      <c r="S57">
        <v>7.9846782889397767</v>
      </c>
      <c r="T57">
        <v>0</v>
      </c>
      <c r="U57">
        <v>17.11522830099732</v>
      </c>
      <c r="V57">
        <v>5.56165865353708</v>
      </c>
      <c r="W57">
        <v>13.766831769597061</v>
      </c>
      <c r="X57">
        <v>30.140074753811827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2.7445643773742439</v>
      </c>
      <c r="AG57">
        <v>13.526985527029845</v>
      </c>
      <c r="AH57">
        <v>0</v>
      </c>
      <c r="AI57">
        <v>0</v>
      </c>
      <c r="AJ57">
        <v>0</v>
      </c>
      <c r="AK57">
        <v>16.538611395742016</v>
      </c>
      <c r="AL57">
        <v>0</v>
      </c>
      <c r="AM57">
        <v>0</v>
      </c>
      <c r="AN57">
        <v>0.61652291014402005</v>
      </c>
      <c r="AO57">
        <v>0</v>
      </c>
      <c r="AP57">
        <v>0.15707314715090792</v>
      </c>
      <c r="AQ57">
        <v>0</v>
      </c>
      <c r="AR57">
        <v>0.67684876351492362</v>
      </c>
      <c r="AS57">
        <v>1.6494511901481945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34.283315064922647</v>
      </c>
      <c r="BB57">
        <f t="shared" si="0"/>
        <v>785.89168648825148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9.3405091920362047</v>
      </c>
      <c r="L58">
        <v>579.00099808869697</v>
      </c>
      <c r="M58">
        <v>27.760885837353907</v>
      </c>
      <c r="N58">
        <v>35.765036817184104</v>
      </c>
      <c r="O58">
        <v>0</v>
      </c>
      <c r="P58">
        <v>38.439200625287363</v>
      </c>
      <c r="Q58">
        <v>6.6042276044217294</v>
      </c>
      <c r="R58">
        <v>12.785614310206688</v>
      </c>
      <c r="S58">
        <v>7.9846782889397767</v>
      </c>
      <c r="T58">
        <v>0</v>
      </c>
      <c r="U58">
        <v>17.11522830099732</v>
      </c>
      <c r="V58">
        <v>5.56165865353708</v>
      </c>
      <c r="W58">
        <v>13.766831769597061</v>
      </c>
      <c r="X58">
        <v>30.140074753811827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2.7445643773742439</v>
      </c>
      <c r="AG58">
        <v>13.526985527029845</v>
      </c>
      <c r="AH58">
        <v>0</v>
      </c>
      <c r="AI58">
        <v>0</v>
      </c>
      <c r="AJ58">
        <v>0</v>
      </c>
      <c r="AK58">
        <v>16.538611395742016</v>
      </c>
      <c r="AL58">
        <v>0</v>
      </c>
      <c r="AM58">
        <v>0</v>
      </c>
      <c r="AN58">
        <v>0.61652291014402005</v>
      </c>
      <c r="AO58">
        <v>0</v>
      </c>
      <c r="AP58">
        <v>0.15707314715090792</v>
      </c>
      <c r="AQ58">
        <v>0</v>
      </c>
      <c r="AR58">
        <v>2.0305466107284493</v>
      </c>
      <c r="AS58">
        <v>1.6494511901481945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34.339899634936174</v>
      </c>
      <c r="BB58">
        <f t="shared" si="0"/>
        <v>787.18879976545145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9.3405091920362047</v>
      </c>
      <c r="L59">
        <v>579.00099808869697</v>
      </c>
      <c r="M59">
        <v>27.760885837353907</v>
      </c>
      <c r="N59">
        <v>35.765036817184104</v>
      </c>
      <c r="O59">
        <v>0</v>
      </c>
      <c r="P59">
        <v>38.439200625287363</v>
      </c>
      <c r="Q59">
        <v>6.6042276044217294</v>
      </c>
      <c r="R59">
        <v>12.785614310206688</v>
      </c>
      <c r="S59">
        <v>7.9846782889397767</v>
      </c>
      <c r="T59">
        <v>0</v>
      </c>
      <c r="U59">
        <v>17.11522830099732</v>
      </c>
      <c r="V59">
        <v>5.56165865353708</v>
      </c>
      <c r="W59">
        <v>13.766831769597061</v>
      </c>
      <c r="X59">
        <v>30.140074753811827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2.7445643773742439</v>
      </c>
      <c r="AG59">
        <v>13.526985527029845</v>
      </c>
      <c r="AH59">
        <v>0</v>
      </c>
      <c r="AI59">
        <v>0</v>
      </c>
      <c r="AJ59">
        <v>0</v>
      </c>
      <c r="AK59">
        <v>16.538611395742016</v>
      </c>
      <c r="AL59">
        <v>0</v>
      </c>
      <c r="AM59">
        <v>0</v>
      </c>
      <c r="AN59">
        <v>0.61652291014402005</v>
      </c>
      <c r="AO59">
        <v>0</v>
      </c>
      <c r="AP59">
        <v>0.15707314715090792</v>
      </c>
      <c r="AQ59">
        <v>0</v>
      </c>
      <c r="AR59">
        <v>8.460610344395743</v>
      </c>
      <c r="AS59">
        <v>1.6494511901481945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34.608676299003463</v>
      </c>
      <c r="BB59">
        <f t="shared" si="0"/>
        <v>793.35008683505134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9.3405091920362047</v>
      </c>
      <c r="L60">
        <v>579.00099808869697</v>
      </c>
      <c r="M60">
        <v>27.760885837353907</v>
      </c>
      <c r="N60">
        <v>35.765036817184104</v>
      </c>
      <c r="O60">
        <v>0</v>
      </c>
      <c r="P60">
        <v>38.439200625287363</v>
      </c>
      <c r="Q60">
        <v>6.6042276044217294</v>
      </c>
      <c r="R60">
        <v>12.785614310206688</v>
      </c>
      <c r="S60">
        <v>7.9846782889397767</v>
      </c>
      <c r="T60">
        <v>0</v>
      </c>
      <c r="U60">
        <v>17.11522830099732</v>
      </c>
      <c r="V60">
        <v>5.56165865353708</v>
      </c>
      <c r="W60">
        <v>13.766831769597061</v>
      </c>
      <c r="X60">
        <v>30.140074753811827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2.7445643773742439</v>
      </c>
      <c r="AG60">
        <v>13.526985527029845</v>
      </c>
      <c r="AH60">
        <v>0</v>
      </c>
      <c r="AI60">
        <v>0</v>
      </c>
      <c r="AJ60">
        <v>0</v>
      </c>
      <c r="AK60">
        <v>16.538611395742016</v>
      </c>
      <c r="AL60">
        <v>0</v>
      </c>
      <c r="AM60">
        <v>0</v>
      </c>
      <c r="AN60">
        <v>0.61652291014402005</v>
      </c>
      <c r="AO60">
        <v>0</v>
      </c>
      <c r="AP60">
        <v>0.15707314715090792</v>
      </c>
      <c r="AQ60">
        <v>4.706882945522854</v>
      </c>
      <c r="AR60">
        <v>8.460610344395743</v>
      </c>
      <c r="AS60">
        <v>1.6494511901481945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34.805424006126316</v>
      </c>
      <c r="BB60">
        <f t="shared" si="0"/>
        <v>797.86022207345127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9.3405091920362047</v>
      </c>
      <c r="L61">
        <v>579.00099808869697</v>
      </c>
      <c r="M61">
        <v>24.737578611384738</v>
      </c>
      <c r="N61">
        <v>35.765036817184104</v>
      </c>
      <c r="O61">
        <v>0</v>
      </c>
      <c r="P61">
        <v>38.439200625287363</v>
      </c>
      <c r="Q61">
        <v>6.6042276044217294</v>
      </c>
      <c r="R61">
        <v>12.785614310206688</v>
      </c>
      <c r="S61">
        <v>7.9846782889397767</v>
      </c>
      <c r="T61">
        <v>0</v>
      </c>
      <c r="U61">
        <v>17.11522830099732</v>
      </c>
      <c r="V61">
        <v>5.56165865353708</v>
      </c>
      <c r="W61">
        <v>13.766831769597061</v>
      </c>
      <c r="X61">
        <v>30.140074753811827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2.7445643773742439</v>
      </c>
      <c r="AG61">
        <v>13.526985527029845</v>
      </c>
      <c r="AH61">
        <v>0</v>
      </c>
      <c r="AI61">
        <v>0</v>
      </c>
      <c r="AJ61">
        <v>0</v>
      </c>
      <c r="AK61">
        <v>16.538611395742016</v>
      </c>
      <c r="AL61">
        <v>0</v>
      </c>
      <c r="AM61">
        <v>0</v>
      </c>
      <c r="AN61">
        <v>0.61652291014402005</v>
      </c>
      <c r="AO61">
        <v>0</v>
      </c>
      <c r="AP61">
        <v>0.15707314715090792</v>
      </c>
      <c r="AQ61">
        <v>4.8441670935086618</v>
      </c>
      <c r="AR61">
        <v>2.0305466107284493</v>
      </c>
      <c r="AS61">
        <v>1.6494511901481945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34.416011577399324</v>
      </c>
      <c r="BB61">
        <f t="shared" si="0"/>
        <v>788.93354769052769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9.3405091920362047</v>
      </c>
      <c r="L62">
        <v>579.00099808869697</v>
      </c>
      <c r="M62">
        <v>21.71846804110767</v>
      </c>
      <c r="N62">
        <v>35.765036817184104</v>
      </c>
      <c r="O62">
        <v>0</v>
      </c>
      <c r="P62">
        <v>38.439200625287363</v>
      </c>
      <c r="Q62">
        <v>6.6042276044217294</v>
      </c>
      <c r="R62">
        <v>12.785614310206688</v>
      </c>
      <c r="S62">
        <v>7.9846782889397767</v>
      </c>
      <c r="T62">
        <v>0</v>
      </c>
      <c r="U62">
        <v>17.11522830099732</v>
      </c>
      <c r="V62">
        <v>5.56165865353708</v>
      </c>
      <c r="W62">
        <v>13.766831769597061</v>
      </c>
      <c r="X62">
        <v>30.140074753811827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2.7445643773742439</v>
      </c>
      <c r="AG62">
        <v>13.526985527029845</v>
      </c>
      <c r="AH62">
        <v>0</v>
      </c>
      <c r="AI62">
        <v>0</v>
      </c>
      <c r="AJ62">
        <v>0</v>
      </c>
      <c r="AK62">
        <v>16.538611395742016</v>
      </c>
      <c r="AL62">
        <v>0</v>
      </c>
      <c r="AM62">
        <v>0</v>
      </c>
      <c r="AN62">
        <v>0.61652291014402005</v>
      </c>
      <c r="AO62">
        <v>0</v>
      </c>
      <c r="AP62">
        <v>0.15707314715090792</v>
      </c>
      <c r="AQ62">
        <v>4.9814512414944678</v>
      </c>
      <c r="AR62">
        <v>1.0152733053642247</v>
      </c>
      <c r="AS62">
        <v>1.6494511901481945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34.253112808783314</v>
      </c>
      <c r="BB62">
        <f t="shared" si="0"/>
        <v>785.19934673148828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9.3405091920362047</v>
      </c>
      <c r="L63">
        <v>579.00099808869697</v>
      </c>
      <c r="M63">
        <v>21.71846804110767</v>
      </c>
      <c r="N63">
        <v>35.765036817184104</v>
      </c>
      <c r="O63">
        <v>0</v>
      </c>
      <c r="P63">
        <v>38.439200625287363</v>
      </c>
      <c r="Q63">
        <v>6.6042276044217294</v>
      </c>
      <c r="R63">
        <v>12.785614310206688</v>
      </c>
      <c r="S63">
        <v>7.9846782889397767</v>
      </c>
      <c r="T63">
        <v>0</v>
      </c>
      <c r="U63">
        <v>17.11522830099732</v>
      </c>
      <c r="V63">
        <v>5.56165865353708</v>
      </c>
      <c r="W63">
        <v>13.766831769597061</v>
      </c>
      <c r="X63">
        <v>30.140074753811827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2.7445643773742439</v>
      </c>
      <c r="AG63">
        <v>13.526985527029845</v>
      </c>
      <c r="AH63">
        <v>0</v>
      </c>
      <c r="AI63">
        <v>0</v>
      </c>
      <c r="AJ63">
        <v>0</v>
      </c>
      <c r="AK63">
        <v>16.538611395742016</v>
      </c>
      <c r="AL63">
        <v>0</v>
      </c>
      <c r="AM63">
        <v>0</v>
      </c>
      <c r="AN63">
        <v>0.61652291014402005</v>
      </c>
      <c r="AO63">
        <v>0</v>
      </c>
      <c r="AP63">
        <v>0.15707314715090792</v>
      </c>
      <c r="AQ63">
        <v>9.6883341870173236</v>
      </c>
      <c r="AR63">
        <v>1.0152733053642247</v>
      </c>
      <c r="AS63">
        <v>1.6494511901481945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34.449860515906167</v>
      </c>
      <c r="BB63">
        <f t="shared" si="0"/>
        <v>789.7094819698882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9.3405091920362047</v>
      </c>
      <c r="L64">
        <v>579.00099808869697</v>
      </c>
      <c r="M64">
        <v>21.71846804110767</v>
      </c>
      <c r="N64">
        <v>35.765036817184104</v>
      </c>
      <c r="O64">
        <v>0</v>
      </c>
      <c r="P64">
        <v>38.439200625287363</v>
      </c>
      <c r="Q64">
        <v>6.6042276044217294</v>
      </c>
      <c r="R64">
        <v>12.785614310206688</v>
      </c>
      <c r="S64">
        <v>7.9846782889397767</v>
      </c>
      <c r="T64">
        <v>0</v>
      </c>
      <c r="U64">
        <v>17.11522830099732</v>
      </c>
      <c r="V64">
        <v>5.56165865353708</v>
      </c>
      <c r="W64">
        <v>13.766831769597061</v>
      </c>
      <c r="X64">
        <v>30.140074753811827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2.7445643773742439</v>
      </c>
      <c r="AG64">
        <v>13.526985527029845</v>
      </c>
      <c r="AH64">
        <v>0</v>
      </c>
      <c r="AI64">
        <v>0</v>
      </c>
      <c r="AJ64">
        <v>0</v>
      </c>
      <c r="AK64">
        <v>16.538611395742016</v>
      </c>
      <c r="AL64">
        <v>0</v>
      </c>
      <c r="AM64">
        <v>0</v>
      </c>
      <c r="AN64">
        <v>0.61652291014402005</v>
      </c>
      <c r="AO64">
        <v>0</v>
      </c>
      <c r="AP64">
        <v>0.15707314715090792</v>
      </c>
      <c r="AQ64">
        <v>14.532500970152366</v>
      </c>
      <c r="AR64">
        <v>1.0152733053642247</v>
      </c>
      <c r="AS64">
        <v>1.6494511901481945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34.652346687441216</v>
      </c>
      <c r="BB64">
        <f t="shared" si="0"/>
        <v>794.35116258148821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2.9835069922771864</v>
      </c>
      <c r="G65">
        <v>0</v>
      </c>
      <c r="H65">
        <v>0</v>
      </c>
      <c r="I65">
        <v>0</v>
      </c>
      <c r="J65">
        <v>0</v>
      </c>
      <c r="K65">
        <v>9.3405091920362047</v>
      </c>
      <c r="L65">
        <v>579.00099808869697</v>
      </c>
      <c r="M65">
        <v>21.71846804110767</v>
      </c>
      <c r="N65">
        <v>35.765036817184104</v>
      </c>
      <c r="O65">
        <v>0</v>
      </c>
      <c r="P65">
        <v>38.439200625287363</v>
      </c>
      <c r="Q65">
        <v>6.6042276044217294</v>
      </c>
      <c r="R65">
        <v>12.785614310206688</v>
      </c>
      <c r="S65">
        <v>7.9846782889397767</v>
      </c>
      <c r="T65">
        <v>0</v>
      </c>
      <c r="U65">
        <v>17.11522830099732</v>
      </c>
      <c r="V65">
        <v>5.56165865353708</v>
      </c>
      <c r="W65">
        <v>13.766831769597061</v>
      </c>
      <c r="X65">
        <v>30.140074753811827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5.4891284412439987</v>
      </c>
      <c r="AG65">
        <v>13.526985527029845</v>
      </c>
      <c r="AH65">
        <v>0</v>
      </c>
      <c r="AI65">
        <v>0</v>
      </c>
      <c r="AJ65">
        <v>0</v>
      </c>
      <c r="AK65">
        <v>16.538611395742016</v>
      </c>
      <c r="AL65">
        <v>0</v>
      </c>
      <c r="AM65">
        <v>0</v>
      </c>
      <c r="AN65">
        <v>0.61652291014402005</v>
      </c>
      <c r="AO65">
        <v>0</v>
      </c>
      <c r="AP65">
        <v>0.35341426090586514</v>
      </c>
      <c r="AQ65">
        <v>14.532500970152366</v>
      </c>
      <c r="AR65">
        <v>1.0152733053642247</v>
      </c>
      <c r="AS65">
        <v>1.6494511901481945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34.89998711614313</v>
      </c>
      <c r="BB65">
        <f t="shared" si="0"/>
        <v>800.02793432268822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2.9835069922771864</v>
      </c>
      <c r="G66">
        <v>0</v>
      </c>
      <c r="H66">
        <v>0</v>
      </c>
      <c r="I66">
        <v>0</v>
      </c>
      <c r="J66">
        <v>0</v>
      </c>
      <c r="K66">
        <v>9.3405091920362047</v>
      </c>
      <c r="L66">
        <v>579.00099808869697</v>
      </c>
      <c r="M66">
        <v>21.71846804110767</v>
      </c>
      <c r="N66">
        <v>35.765036817184104</v>
      </c>
      <c r="O66">
        <v>0</v>
      </c>
      <c r="P66">
        <v>38.439200625287363</v>
      </c>
      <c r="Q66">
        <v>6.6042276044217294</v>
      </c>
      <c r="R66">
        <v>12.785614310206688</v>
      </c>
      <c r="S66">
        <v>7.9846782889397767</v>
      </c>
      <c r="T66">
        <v>0</v>
      </c>
      <c r="U66">
        <v>17.11522830099732</v>
      </c>
      <c r="V66">
        <v>5.56165865353708</v>
      </c>
      <c r="W66">
        <v>13.766831769597061</v>
      </c>
      <c r="X66">
        <v>30.140074753811827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5.4891284412439987</v>
      </c>
      <c r="AG66">
        <v>13.526985527029845</v>
      </c>
      <c r="AH66">
        <v>0</v>
      </c>
      <c r="AI66">
        <v>0</v>
      </c>
      <c r="AJ66">
        <v>0</v>
      </c>
      <c r="AK66">
        <v>16.538611395742016</v>
      </c>
      <c r="AL66">
        <v>0</v>
      </c>
      <c r="AM66">
        <v>0</v>
      </c>
      <c r="AN66">
        <v>0.61652291014402005</v>
      </c>
      <c r="AO66">
        <v>0</v>
      </c>
      <c r="AP66">
        <v>0.35341426090586514</v>
      </c>
      <c r="AQ66">
        <v>14.532500970152366</v>
      </c>
      <c r="AR66">
        <v>1.0152733053642247</v>
      </c>
      <c r="AS66">
        <v>1.6494511901481945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34.89998711614313</v>
      </c>
      <c r="BB66">
        <f t="shared" si="0"/>
        <v>800.02793432268822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9.9916510123147564</v>
      </c>
      <c r="G67">
        <v>0</v>
      </c>
      <c r="H67">
        <v>0</v>
      </c>
      <c r="I67">
        <v>0</v>
      </c>
      <c r="J67">
        <v>0</v>
      </c>
      <c r="K67">
        <v>9.3405091920362047</v>
      </c>
      <c r="L67">
        <v>579.00099808869697</v>
      </c>
      <c r="M67">
        <v>23.651109952906658</v>
      </c>
      <c r="N67">
        <v>35.765036817184104</v>
      </c>
      <c r="O67">
        <v>0</v>
      </c>
      <c r="P67">
        <v>38.439200625287363</v>
      </c>
      <c r="Q67">
        <v>6.6042276044217294</v>
      </c>
      <c r="R67">
        <v>12.785614310206688</v>
      </c>
      <c r="S67">
        <v>7.9846782889397767</v>
      </c>
      <c r="T67">
        <v>0</v>
      </c>
      <c r="U67">
        <v>17.11522830099732</v>
      </c>
      <c r="V67">
        <v>5.56165865353708</v>
      </c>
      <c r="W67">
        <v>13.766831769597061</v>
      </c>
      <c r="X67">
        <v>30.140074753811827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5.4891284412439987</v>
      </c>
      <c r="AG67">
        <v>13.526985527029845</v>
      </c>
      <c r="AH67">
        <v>6.1602111125026102</v>
      </c>
      <c r="AI67">
        <v>0</v>
      </c>
      <c r="AJ67">
        <v>0</v>
      </c>
      <c r="AK67">
        <v>16.538611395742016</v>
      </c>
      <c r="AL67">
        <v>0</v>
      </c>
      <c r="AM67">
        <v>0</v>
      </c>
      <c r="AN67">
        <v>0.61652291014402005</v>
      </c>
      <c r="AO67">
        <v>0</v>
      </c>
      <c r="AP67">
        <v>1.335121110415362</v>
      </c>
      <c r="AQ67">
        <v>14.532500970152366</v>
      </c>
      <c r="AR67">
        <v>1.0152733053642247</v>
      </c>
      <c r="AS67">
        <v>1.6494511901481945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35.572244138905994</v>
      </c>
      <c r="BB67">
        <f t="shared" si="0"/>
        <v>815.43838119377403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9.9916510123147564</v>
      </c>
      <c r="G68">
        <v>0</v>
      </c>
      <c r="H68">
        <v>0</v>
      </c>
      <c r="I68">
        <v>0</v>
      </c>
      <c r="J68">
        <v>0</v>
      </c>
      <c r="K68">
        <v>9.3405091920362047</v>
      </c>
      <c r="L68">
        <v>579.00099808869697</v>
      </c>
      <c r="M68">
        <v>26.63197025350367</v>
      </c>
      <c r="N68">
        <v>35.765036817184104</v>
      </c>
      <c r="O68">
        <v>0</v>
      </c>
      <c r="P68">
        <v>38.439200625287363</v>
      </c>
      <c r="Q68">
        <v>6.6042276044217294</v>
      </c>
      <c r="R68">
        <v>12.785614310206688</v>
      </c>
      <c r="S68">
        <v>7.9846782889397767</v>
      </c>
      <c r="T68">
        <v>0</v>
      </c>
      <c r="U68">
        <v>17.11522830099732</v>
      </c>
      <c r="V68">
        <v>5.56165865353708</v>
      </c>
      <c r="W68">
        <v>13.766831769597061</v>
      </c>
      <c r="X68">
        <v>30.140074753811827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5.4891284412439987</v>
      </c>
      <c r="AG68">
        <v>13.526985527029845</v>
      </c>
      <c r="AH68">
        <v>14.491163098518054</v>
      </c>
      <c r="AI68">
        <v>0</v>
      </c>
      <c r="AJ68">
        <v>0</v>
      </c>
      <c r="AK68">
        <v>16.538611395742016</v>
      </c>
      <c r="AL68">
        <v>0</v>
      </c>
      <c r="AM68">
        <v>0</v>
      </c>
      <c r="AN68">
        <v>0.61652291014402005</v>
      </c>
      <c r="AO68">
        <v>0</v>
      </c>
      <c r="AP68">
        <v>1.335121110415362</v>
      </c>
      <c r="AQ68">
        <v>19.376668063661029</v>
      </c>
      <c r="AR68">
        <v>1.0152733053642247</v>
      </c>
      <c r="AS68">
        <v>1.6494511901481945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36.247564076995054</v>
      </c>
      <c r="BB68">
        <f t="shared" ref="BB68:BB99" si="1">SUM(B68:AZ68)-BA68</f>
        <v>830.91904063580614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9.9916510123147564</v>
      </c>
      <c r="G69">
        <v>0</v>
      </c>
      <c r="H69">
        <v>0</v>
      </c>
      <c r="I69">
        <v>0</v>
      </c>
      <c r="J69">
        <v>0</v>
      </c>
      <c r="K69">
        <v>9.3405091920362047</v>
      </c>
      <c r="L69">
        <v>579.00099808869697</v>
      </c>
      <c r="M69">
        <v>27.760885837353907</v>
      </c>
      <c r="N69">
        <v>35.765036817184104</v>
      </c>
      <c r="O69">
        <v>0</v>
      </c>
      <c r="P69">
        <v>38.439200625287363</v>
      </c>
      <c r="Q69">
        <v>6.7221221317748565</v>
      </c>
      <c r="R69">
        <v>12.785614310206688</v>
      </c>
      <c r="S69">
        <v>7.9846782889397767</v>
      </c>
      <c r="T69">
        <v>0</v>
      </c>
      <c r="U69">
        <v>17.11522830099732</v>
      </c>
      <c r="V69">
        <v>5.56165865353708</v>
      </c>
      <c r="W69">
        <v>13.766831769597061</v>
      </c>
      <c r="X69">
        <v>30.140074753811827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2.6634245460237946</v>
      </c>
      <c r="AE69">
        <v>0</v>
      </c>
      <c r="AF69">
        <v>5.4891284412439987</v>
      </c>
      <c r="AG69">
        <v>13.526985527029845</v>
      </c>
      <c r="AH69">
        <v>14.491163098518054</v>
      </c>
      <c r="AI69">
        <v>0</v>
      </c>
      <c r="AJ69">
        <v>0</v>
      </c>
      <c r="AK69">
        <v>16.538611395742016</v>
      </c>
      <c r="AL69">
        <v>0</v>
      </c>
      <c r="AM69">
        <v>0</v>
      </c>
      <c r="AN69">
        <v>0.61652291014402005</v>
      </c>
      <c r="AO69">
        <v>0</v>
      </c>
      <c r="AP69">
        <v>1.335121110415362</v>
      </c>
      <c r="AQ69">
        <v>19.376668063661029</v>
      </c>
      <c r="AR69">
        <v>1.0152733053642247</v>
      </c>
      <c r="AS69">
        <v>1.6494511901481945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36.411011885667143</v>
      </c>
      <c r="BB69">
        <f t="shared" si="1"/>
        <v>834.66582748436133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9.9916510123147564</v>
      </c>
      <c r="G70">
        <v>0</v>
      </c>
      <c r="H70">
        <v>0</v>
      </c>
      <c r="I70">
        <v>0</v>
      </c>
      <c r="J70">
        <v>0</v>
      </c>
      <c r="K70">
        <v>9.3405091920362047</v>
      </c>
      <c r="L70">
        <v>579.00099808869697</v>
      </c>
      <c r="M70">
        <v>27.760885837353907</v>
      </c>
      <c r="N70">
        <v>35.765036817184104</v>
      </c>
      <c r="O70">
        <v>0</v>
      </c>
      <c r="P70">
        <v>38.439200625287363</v>
      </c>
      <c r="Q70">
        <v>6.7221221317748565</v>
      </c>
      <c r="R70">
        <v>12.785614310206688</v>
      </c>
      <c r="S70">
        <v>7.9846782889397767</v>
      </c>
      <c r="T70">
        <v>0</v>
      </c>
      <c r="U70">
        <v>17.11522830099732</v>
      </c>
      <c r="V70">
        <v>5.56165865353708</v>
      </c>
      <c r="W70">
        <v>13.766831769597061</v>
      </c>
      <c r="X70">
        <v>30.140074753811827</v>
      </c>
      <c r="Y70">
        <v>0</v>
      </c>
      <c r="Z70">
        <v>0</v>
      </c>
      <c r="AA70">
        <v>0</v>
      </c>
      <c r="AB70">
        <v>0</v>
      </c>
      <c r="AC70">
        <v>3.0037165996660402</v>
      </c>
      <c r="AD70">
        <v>2.6634245460237946</v>
      </c>
      <c r="AE70">
        <v>5.0956998490920471</v>
      </c>
      <c r="AF70">
        <v>5.4891284412439987</v>
      </c>
      <c r="AG70">
        <v>13.526985527029845</v>
      </c>
      <c r="AH70">
        <v>21.73674464777708</v>
      </c>
      <c r="AI70">
        <v>0</v>
      </c>
      <c r="AJ70">
        <v>0</v>
      </c>
      <c r="AK70">
        <v>16.538611395742016</v>
      </c>
      <c r="AL70">
        <v>0</v>
      </c>
      <c r="AM70">
        <v>0</v>
      </c>
      <c r="AN70">
        <v>0.61652291014402005</v>
      </c>
      <c r="AO70">
        <v>0</v>
      </c>
      <c r="AP70">
        <v>1.335121110415362</v>
      </c>
      <c r="AQ70">
        <v>19.376668063661029</v>
      </c>
      <c r="AR70">
        <v>1.0152733053642247</v>
      </c>
      <c r="AS70">
        <v>1.6494511901481945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37.05243280198426</v>
      </c>
      <c r="BB70">
        <f t="shared" si="1"/>
        <v>849.36940456606123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9.9916510123147564</v>
      </c>
      <c r="G71">
        <v>0</v>
      </c>
      <c r="H71">
        <v>0</v>
      </c>
      <c r="I71">
        <v>0</v>
      </c>
      <c r="J71">
        <v>0</v>
      </c>
      <c r="K71">
        <v>9.3405091920362047</v>
      </c>
      <c r="L71">
        <v>579.00099808869697</v>
      </c>
      <c r="M71">
        <v>27.760885837353907</v>
      </c>
      <c r="N71">
        <v>35.765036817184104</v>
      </c>
      <c r="O71">
        <v>0</v>
      </c>
      <c r="P71">
        <v>38.439200625287363</v>
      </c>
      <c r="Q71">
        <v>6.7221221317748565</v>
      </c>
      <c r="R71">
        <v>12.785614310206688</v>
      </c>
      <c r="S71">
        <v>7.9846782889397767</v>
      </c>
      <c r="T71">
        <v>0</v>
      </c>
      <c r="U71">
        <v>17.11522830099732</v>
      </c>
      <c r="V71">
        <v>5.56165865353708</v>
      </c>
      <c r="W71">
        <v>13.766831769597061</v>
      </c>
      <c r="X71">
        <v>30.140074753811827</v>
      </c>
      <c r="Y71">
        <v>0</v>
      </c>
      <c r="Z71">
        <v>0.33719823836359836</v>
      </c>
      <c r="AA71">
        <v>1.1624143548319763</v>
      </c>
      <c r="AB71">
        <v>0.82794404821540379</v>
      </c>
      <c r="AC71">
        <v>3.0037165996660402</v>
      </c>
      <c r="AD71">
        <v>5.654654978083907</v>
      </c>
      <c r="AE71">
        <v>10.191399698184094</v>
      </c>
      <c r="AF71">
        <v>8.233692818618243</v>
      </c>
      <c r="AG71">
        <v>13.526985527029845</v>
      </c>
      <c r="AH71">
        <v>28.982326197036109</v>
      </c>
      <c r="AI71">
        <v>0</v>
      </c>
      <c r="AJ71">
        <v>0</v>
      </c>
      <c r="AK71">
        <v>16.538611395742016</v>
      </c>
      <c r="AL71">
        <v>0</v>
      </c>
      <c r="AM71">
        <v>0.82643357242746829</v>
      </c>
      <c r="AN71">
        <v>0.59725602348152784</v>
      </c>
      <c r="AO71">
        <v>0</v>
      </c>
      <c r="AP71">
        <v>1.335121110415362</v>
      </c>
      <c r="AQ71">
        <v>19.376668063661029</v>
      </c>
      <c r="AR71">
        <v>1.0152733053642247</v>
      </c>
      <c r="AS71">
        <v>1.6494511901481945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37.939086022545652</v>
      </c>
      <c r="BB71">
        <f t="shared" si="1"/>
        <v>869.69455088046141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9.9916510123147564</v>
      </c>
      <c r="G72">
        <v>0</v>
      </c>
      <c r="H72">
        <v>0</v>
      </c>
      <c r="I72">
        <v>0</v>
      </c>
      <c r="J72">
        <v>0</v>
      </c>
      <c r="K72">
        <v>9.3405091920362047</v>
      </c>
      <c r="L72">
        <v>579.00099808869697</v>
      </c>
      <c r="M72">
        <v>27.760885837353907</v>
      </c>
      <c r="N72">
        <v>35.765036817184104</v>
      </c>
      <c r="O72">
        <v>0</v>
      </c>
      <c r="P72">
        <v>38.439200625287363</v>
      </c>
      <c r="Q72">
        <v>6.7221221317748565</v>
      </c>
      <c r="R72">
        <v>12.785614310206688</v>
      </c>
      <c r="S72">
        <v>7.9846782889397767</v>
      </c>
      <c r="T72">
        <v>0</v>
      </c>
      <c r="U72">
        <v>17.11522830099732</v>
      </c>
      <c r="V72">
        <v>5.56165865353708</v>
      </c>
      <c r="W72">
        <v>13.766831769597061</v>
      </c>
      <c r="X72">
        <v>30.140074753811827</v>
      </c>
      <c r="Y72">
        <v>0</v>
      </c>
      <c r="Z72">
        <v>2.1917885493633893</v>
      </c>
      <c r="AA72">
        <v>5.448816988102692</v>
      </c>
      <c r="AB72">
        <v>4.056926521603005</v>
      </c>
      <c r="AC72">
        <v>6.0133616176163631</v>
      </c>
      <c r="AD72">
        <v>8.4819824671258601</v>
      </c>
      <c r="AE72">
        <v>10.191399698184094</v>
      </c>
      <c r="AF72">
        <v>8.233692818618243</v>
      </c>
      <c r="AG72">
        <v>13.526985527029845</v>
      </c>
      <c r="AH72">
        <v>36.227907746295138</v>
      </c>
      <c r="AI72">
        <v>1.1853182149864327</v>
      </c>
      <c r="AJ72">
        <v>0</v>
      </c>
      <c r="AK72">
        <v>16.538611395742016</v>
      </c>
      <c r="AL72">
        <v>0</v>
      </c>
      <c r="AM72">
        <v>1.5289022185347523</v>
      </c>
      <c r="AN72">
        <v>0.59725602348152784</v>
      </c>
      <c r="AO72">
        <v>0</v>
      </c>
      <c r="AP72">
        <v>1.335121110415362</v>
      </c>
      <c r="AQ72">
        <v>19.376668063661029</v>
      </c>
      <c r="AR72">
        <v>1.0152733053642247</v>
      </c>
      <c r="AS72">
        <v>1.6494511901481945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38.956511245348779</v>
      </c>
      <c r="BB72">
        <f t="shared" si="1"/>
        <v>893.01744199266147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9.9916510123147564</v>
      </c>
      <c r="G73">
        <v>0</v>
      </c>
      <c r="H73">
        <v>0</v>
      </c>
      <c r="I73">
        <v>0</v>
      </c>
      <c r="J73">
        <v>0</v>
      </c>
      <c r="K73">
        <v>9.3405091920362047</v>
      </c>
      <c r="L73">
        <v>579.00099808869697</v>
      </c>
      <c r="M73">
        <v>27.760885837353907</v>
      </c>
      <c r="N73">
        <v>35.765036817184104</v>
      </c>
      <c r="O73">
        <v>0</v>
      </c>
      <c r="P73">
        <v>38.439200625287363</v>
      </c>
      <c r="Q73">
        <v>6.7221221317748565</v>
      </c>
      <c r="R73">
        <v>12.48221626212737</v>
      </c>
      <c r="S73">
        <v>7.9846782889397767</v>
      </c>
      <c r="T73">
        <v>0</v>
      </c>
      <c r="U73">
        <v>17.11522830099732</v>
      </c>
      <c r="V73">
        <v>5.56165865353708</v>
      </c>
      <c r="W73">
        <v>13.766831769597061</v>
      </c>
      <c r="X73">
        <v>30.140074753811827</v>
      </c>
      <c r="Y73">
        <v>0</v>
      </c>
      <c r="Z73">
        <v>4.0180541314965561</v>
      </c>
      <c r="AA73">
        <v>8.6134900459194306</v>
      </c>
      <c r="AB73">
        <v>8.1800884549154667</v>
      </c>
      <c r="AC73">
        <v>6.0074331993320804</v>
      </c>
      <c r="AD73">
        <v>8.4819824671258601</v>
      </c>
      <c r="AE73">
        <v>15.326909558129827</v>
      </c>
      <c r="AF73">
        <v>9.2400331321227291</v>
      </c>
      <c r="AG73">
        <v>13.526985527029845</v>
      </c>
      <c r="AH73">
        <v>43.47348929555416</v>
      </c>
      <c r="AI73">
        <v>5.1363787230223332</v>
      </c>
      <c r="AJ73">
        <v>0</v>
      </c>
      <c r="AK73">
        <v>16.538611395742016</v>
      </c>
      <c r="AL73">
        <v>0</v>
      </c>
      <c r="AM73">
        <v>2.892517659987476</v>
      </c>
      <c r="AN73">
        <v>0.59725602348152784</v>
      </c>
      <c r="AO73">
        <v>0</v>
      </c>
      <c r="AP73">
        <v>0.47121912126904619</v>
      </c>
      <c r="AQ73">
        <v>19.376668063661029</v>
      </c>
      <c r="AR73">
        <v>1.0152733053642247</v>
      </c>
      <c r="AS73">
        <v>1.6494511901481945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40.070187800568704</v>
      </c>
      <c r="BB73">
        <f t="shared" si="1"/>
        <v>918.54674522739174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9.9916510123147564</v>
      </c>
      <c r="G74">
        <v>0</v>
      </c>
      <c r="H74">
        <v>0</v>
      </c>
      <c r="I74">
        <v>0</v>
      </c>
      <c r="J74">
        <v>0</v>
      </c>
      <c r="K74">
        <v>9.3405091920362047</v>
      </c>
      <c r="L74">
        <v>579.00099808869697</v>
      </c>
      <c r="M74">
        <v>27.760885837353907</v>
      </c>
      <c r="N74">
        <v>35.765036817184104</v>
      </c>
      <c r="O74">
        <v>0</v>
      </c>
      <c r="P74">
        <v>38.439200625287363</v>
      </c>
      <c r="Q74">
        <v>6.7221221317748565</v>
      </c>
      <c r="R74">
        <v>12.48221626212737</v>
      </c>
      <c r="S74">
        <v>7.9846782889397767</v>
      </c>
      <c r="T74">
        <v>0</v>
      </c>
      <c r="U74">
        <v>17.11522830099732</v>
      </c>
      <c r="V74">
        <v>5.56165865353708</v>
      </c>
      <c r="W74">
        <v>13.766831769597061</v>
      </c>
      <c r="X74">
        <v>30.140074753811827</v>
      </c>
      <c r="Y74">
        <v>0</v>
      </c>
      <c r="Z74">
        <v>4.0180541314965561</v>
      </c>
      <c r="AA74">
        <v>8.6134900459194306</v>
      </c>
      <c r="AB74">
        <v>8.1800884549154667</v>
      </c>
      <c r="AC74">
        <v>9.0111497989981206</v>
      </c>
      <c r="AD74">
        <v>8.4819824671258601</v>
      </c>
      <c r="AE74">
        <v>15.339648711542473</v>
      </c>
      <c r="AF74">
        <v>9.2400331321227291</v>
      </c>
      <c r="AG74">
        <v>13.526985527029845</v>
      </c>
      <c r="AH74">
        <v>43.47348929555416</v>
      </c>
      <c r="AI74">
        <v>5.1363787230223332</v>
      </c>
      <c r="AJ74">
        <v>0</v>
      </c>
      <c r="AK74">
        <v>16.538611395742016</v>
      </c>
      <c r="AL74">
        <v>0</v>
      </c>
      <c r="AM74">
        <v>4.9090159022124809</v>
      </c>
      <c r="AN74">
        <v>0.59725602348152784</v>
      </c>
      <c r="AO74">
        <v>0</v>
      </c>
      <c r="AP74">
        <v>0.47121912126904619</v>
      </c>
      <c r="AQ74">
        <v>19.376668063661029</v>
      </c>
      <c r="AR74">
        <v>1.0152733053642247</v>
      </c>
      <c r="AS74">
        <v>1.6494511901481945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40.280565277572393</v>
      </c>
      <c r="BB74">
        <f t="shared" si="1"/>
        <v>923.36932174569165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0.22811987659509983</v>
      </c>
      <c r="G75">
        <v>0</v>
      </c>
      <c r="H75">
        <v>0</v>
      </c>
      <c r="I75">
        <v>0</v>
      </c>
      <c r="J75">
        <v>0</v>
      </c>
      <c r="K75">
        <v>9.3405091920362047</v>
      </c>
      <c r="L75">
        <v>579.00099808869697</v>
      </c>
      <c r="M75">
        <v>24.737578611384738</v>
      </c>
      <c r="N75">
        <v>35.765036817184104</v>
      </c>
      <c r="O75">
        <v>0</v>
      </c>
      <c r="P75">
        <v>38.439200625287363</v>
      </c>
      <c r="Q75">
        <v>6.7221221317748565</v>
      </c>
      <c r="R75">
        <v>12.48221626212737</v>
      </c>
      <c r="S75">
        <v>7.9846782889397767</v>
      </c>
      <c r="T75">
        <v>0</v>
      </c>
      <c r="U75">
        <v>17.11522830099732</v>
      </c>
      <c r="V75">
        <v>5.56165865353708</v>
      </c>
      <c r="W75">
        <v>13.766831769597061</v>
      </c>
      <c r="X75">
        <v>30.140074753811827</v>
      </c>
      <c r="Y75">
        <v>0</v>
      </c>
      <c r="Z75">
        <v>4.0180541314965561</v>
      </c>
      <c r="AA75">
        <v>8.6134900459194306</v>
      </c>
      <c r="AB75">
        <v>8.1800884549154667</v>
      </c>
      <c r="AC75">
        <v>9.0111497989981206</v>
      </c>
      <c r="AD75">
        <v>8.4819824671258601</v>
      </c>
      <c r="AE75">
        <v>15.339648711542473</v>
      </c>
      <c r="AF75">
        <v>9.2400331321227291</v>
      </c>
      <c r="AG75">
        <v>13.526985527029845</v>
      </c>
      <c r="AH75">
        <v>43.47348929555416</v>
      </c>
      <c r="AI75">
        <v>5.1363787230223332</v>
      </c>
      <c r="AJ75">
        <v>0</v>
      </c>
      <c r="AK75">
        <v>16.538611395742016</v>
      </c>
      <c r="AL75">
        <v>0</v>
      </c>
      <c r="AM75">
        <v>4.9090159022124809</v>
      </c>
      <c r="AN75">
        <v>0.59725602348152784</v>
      </c>
      <c r="AO75">
        <v>0</v>
      </c>
      <c r="AP75">
        <v>0.47121912126904619</v>
      </c>
      <c r="AQ75">
        <v>19.376668063661029</v>
      </c>
      <c r="AR75">
        <v>1.0152733053642247</v>
      </c>
      <c r="AS75">
        <v>1.6494511901481945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39.746075434053807</v>
      </c>
      <c r="BB75">
        <f t="shared" si="1"/>
        <v>911.11697322752116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9.3405091920362047</v>
      </c>
      <c r="L76">
        <v>579.00099808869697</v>
      </c>
      <c r="M76">
        <v>21.71846804110767</v>
      </c>
      <c r="N76">
        <v>35.765036817184104</v>
      </c>
      <c r="O76">
        <v>0</v>
      </c>
      <c r="P76">
        <v>38.439200625287363</v>
      </c>
      <c r="Q76">
        <v>6.7221221317748565</v>
      </c>
      <c r="R76">
        <v>12.48221626212737</v>
      </c>
      <c r="S76">
        <v>7.9846782889397767</v>
      </c>
      <c r="T76">
        <v>0</v>
      </c>
      <c r="U76">
        <v>17.11522830099732</v>
      </c>
      <c r="V76">
        <v>5.56165865353708</v>
      </c>
      <c r="W76">
        <v>13.766831769597061</v>
      </c>
      <c r="X76">
        <v>30.140074753811827</v>
      </c>
      <c r="Y76">
        <v>0</v>
      </c>
      <c r="Z76">
        <v>4.0180541314965561</v>
      </c>
      <c r="AA76">
        <v>8.6134900459194306</v>
      </c>
      <c r="AB76">
        <v>8.1800884549154667</v>
      </c>
      <c r="AC76">
        <v>9.0111497989981206</v>
      </c>
      <c r="AD76">
        <v>8.4819824671258601</v>
      </c>
      <c r="AE76">
        <v>15.339648711542473</v>
      </c>
      <c r="AF76">
        <v>9.2400331321227291</v>
      </c>
      <c r="AG76">
        <v>13.526985527029845</v>
      </c>
      <c r="AH76">
        <v>41.068073665205588</v>
      </c>
      <c r="AI76">
        <v>5.1363787230223332</v>
      </c>
      <c r="AJ76">
        <v>0</v>
      </c>
      <c r="AK76">
        <v>16.538611395742016</v>
      </c>
      <c r="AL76">
        <v>0</v>
      </c>
      <c r="AM76">
        <v>4.9090159022124809</v>
      </c>
      <c r="AN76">
        <v>0.59725602348152784</v>
      </c>
      <c r="AO76">
        <v>0</v>
      </c>
      <c r="AP76">
        <v>0.47121912126904619</v>
      </c>
      <c r="AQ76">
        <v>19.376668063661029</v>
      </c>
      <c r="AR76">
        <v>1.0152733053642247</v>
      </c>
      <c r="AS76">
        <v>5.1132987534961387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39.654583656173926</v>
      </c>
      <c r="BB76">
        <f t="shared" si="1"/>
        <v>909.01966649152837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9.3405091920362047</v>
      </c>
      <c r="L77">
        <v>579.00099808869697</v>
      </c>
      <c r="M77">
        <v>21.71846804110767</v>
      </c>
      <c r="N77">
        <v>35.765036817184104</v>
      </c>
      <c r="O77">
        <v>0</v>
      </c>
      <c r="P77">
        <v>38.439200625287363</v>
      </c>
      <c r="Q77">
        <v>6.7221221317748565</v>
      </c>
      <c r="R77">
        <v>12.474979980479393</v>
      </c>
      <c r="S77">
        <v>7.9846782889397767</v>
      </c>
      <c r="T77">
        <v>0</v>
      </c>
      <c r="U77">
        <v>17.11522830099732</v>
      </c>
      <c r="V77">
        <v>5.56165865353708</v>
      </c>
      <c r="W77">
        <v>13.766831769597061</v>
      </c>
      <c r="X77">
        <v>30.140074753811827</v>
      </c>
      <c r="Y77">
        <v>0</v>
      </c>
      <c r="Z77">
        <v>4.0180541314965561</v>
      </c>
      <c r="AA77">
        <v>8.6134900459194306</v>
      </c>
      <c r="AB77">
        <v>8.1800884549154667</v>
      </c>
      <c r="AC77">
        <v>9.0111497989981206</v>
      </c>
      <c r="AD77">
        <v>8.4819824671258601</v>
      </c>
      <c r="AE77">
        <v>15.339648711542473</v>
      </c>
      <c r="AF77">
        <v>9.2400331321227291</v>
      </c>
      <c r="AG77">
        <v>13.526985527029845</v>
      </c>
      <c r="AH77">
        <v>36.227907746295138</v>
      </c>
      <c r="AI77">
        <v>5.1363787230223332</v>
      </c>
      <c r="AJ77">
        <v>0</v>
      </c>
      <c r="AK77">
        <v>16.538611395742016</v>
      </c>
      <c r="AL77">
        <v>0</v>
      </c>
      <c r="AM77">
        <v>4.9090159022124809</v>
      </c>
      <c r="AN77">
        <v>0.59725602348152784</v>
      </c>
      <c r="AO77">
        <v>0</v>
      </c>
      <c r="AP77">
        <v>0.47121912126904619</v>
      </c>
      <c r="AQ77">
        <v>19.376668063661029</v>
      </c>
      <c r="AR77">
        <v>1.0152733053642247</v>
      </c>
      <c r="AS77">
        <v>5.1132987534961387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39.451962244190568</v>
      </c>
      <c r="BB77">
        <f t="shared" si="1"/>
        <v>904.37488570295329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9.3405091920362047</v>
      </c>
      <c r="L78">
        <v>579.00099808869697</v>
      </c>
      <c r="M78">
        <v>21.71846804110767</v>
      </c>
      <c r="N78">
        <v>35.765036817184104</v>
      </c>
      <c r="O78">
        <v>0</v>
      </c>
      <c r="P78">
        <v>38.439200625287363</v>
      </c>
      <c r="Q78">
        <v>6.7221221317748565</v>
      </c>
      <c r="R78">
        <v>12.474979980479393</v>
      </c>
      <c r="S78">
        <v>7.9846782889397767</v>
      </c>
      <c r="T78">
        <v>0</v>
      </c>
      <c r="U78">
        <v>17.11522830099732</v>
      </c>
      <c r="V78">
        <v>5.56165865353708</v>
      </c>
      <c r="W78">
        <v>13.766831769597061</v>
      </c>
      <c r="X78">
        <v>30.140074753811827</v>
      </c>
      <c r="Y78">
        <v>0</v>
      </c>
      <c r="Z78">
        <v>4.0180541314965561</v>
      </c>
      <c r="AA78">
        <v>5.448816988102692</v>
      </c>
      <c r="AB78">
        <v>8.1800884549154667</v>
      </c>
      <c r="AC78">
        <v>6.0133616176163631</v>
      </c>
      <c r="AD78">
        <v>5.654654978083907</v>
      </c>
      <c r="AE78">
        <v>15.339648711542473</v>
      </c>
      <c r="AF78">
        <v>9.2400331321227291</v>
      </c>
      <c r="AG78">
        <v>13.526985527029845</v>
      </c>
      <c r="AH78">
        <v>26.40090449906074</v>
      </c>
      <c r="AI78">
        <v>5.1363787230223332</v>
      </c>
      <c r="AJ78">
        <v>0</v>
      </c>
      <c r="AK78">
        <v>16.538611395742016</v>
      </c>
      <c r="AL78">
        <v>0</v>
      </c>
      <c r="AM78">
        <v>4.9090159022124809</v>
      </c>
      <c r="AN78">
        <v>0.59725602348152784</v>
      </c>
      <c r="AO78">
        <v>0</v>
      </c>
      <c r="AP78">
        <v>0.47121912126904619</v>
      </c>
      <c r="AQ78">
        <v>19.376668063661029</v>
      </c>
      <c r="AR78">
        <v>1.0152733053642247</v>
      </c>
      <c r="AS78">
        <v>2.2679954664996869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38.546486662219273</v>
      </c>
      <c r="BB78">
        <f t="shared" si="1"/>
        <v>883.61826602245344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9.3405091920362047</v>
      </c>
      <c r="L79">
        <v>579.00099808869697</v>
      </c>
      <c r="M79">
        <v>23.651109952906658</v>
      </c>
      <c r="N79">
        <v>35.765036817184104</v>
      </c>
      <c r="O79">
        <v>0</v>
      </c>
      <c r="P79">
        <v>38.439200625287363</v>
      </c>
      <c r="Q79">
        <v>6.7221221317748565</v>
      </c>
      <c r="R79">
        <v>12.48221626212737</v>
      </c>
      <c r="S79">
        <v>7.9846782889397767</v>
      </c>
      <c r="T79">
        <v>0</v>
      </c>
      <c r="U79">
        <v>17.11522830099732</v>
      </c>
      <c r="V79">
        <v>5.56165865353708</v>
      </c>
      <c r="W79">
        <v>13.766831769597061</v>
      </c>
      <c r="X79">
        <v>30.140074753811827</v>
      </c>
      <c r="Y79">
        <v>0</v>
      </c>
      <c r="Z79">
        <v>2.0090270657482781</v>
      </c>
      <c r="AA79">
        <v>3.5356769292423293</v>
      </c>
      <c r="AB79">
        <v>8.1552502144646226</v>
      </c>
      <c r="AC79">
        <v>3.0037165996660402</v>
      </c>
      <c r="AD79">
        <v>2.8273274890419535</v>
      </c>
      <c r="AE79">
        <v>15.339648711542473</v>
      </c>
      <c r="AF79">
        <v>8.233692818618243</v>
      </c>
      <c r="AG79">
        <v>13.526985527029845</v>
      </c>
      <c r="AH79">
        <v>20.534036832602794</v>
      </c>
      <c r="AI79">
        <v>1.1853182149864327</v>
      </c>
      <c r="AJ79">
        <v>0</v>
      </c>
      <c r="AK79">
        <v>16.538611395742016</v>
      </c>
      <c r="AL79">
        <v>0</v>
      </c>
      <c r="AM79">
        <v>3.2726770594865369</v>
      </c>
      <c r="AN79">
        <v>0.59725602348152784</v>
      </c>
      <c r="AO79">
        <v>0</v>
      </c>
      <c r="AP79">
        <v>0.47121912126904619</v>
      </c>
      <c r="AQ79">
        <v>19.376668063661029</v>
      </c>
      <c r="AR79">
        <v>1.0152733053642247</v>
      </c>
      <c r="AS79">
        <v>2.2679954664996869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37.697749909229323</v>
      </c>
      <c r="BB79">
        <f t="shared" si="1"/>
        <v>864.16229576611431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9.3405091920362047</v>
      </c>
      <c r="L80">
        <v>579.00099808869697</v>
      </c>
      <c r="M80">
        <v>26.63197025350367</v>
      </c>
      <c r="N80">
        <v>35.765036817184104</v>
      </c>
      <c r="O80">
        <v>0</v>
      </c>
      <c r="P80">
        <v>38.439200625287363</v>
      </c>
      <c r="Q80">
        <v>6.7221221317748565</v>
      </c>
      <c r="R80">
        <v>12.48221626212737</v>
      </c>
      <c r="S80">
        <v>7.9846782889397767</v>
      </c>
      <c r="T80">
        <v>0</v>
      </c>
      <c r="U80">
        <v>17.11522830099732</v>
      </c>
      <c r="V80">
        <v>5.56165865353708</v>
      </c>
      <c r="W80">
        <v>13.766831769597061</v>
      </c>
      <c r="X80">
        <v>30.140074753811827</v>
      </c>
      <c r="Y80">
        <v>0</v>
      </c>
      <c r="Z80">
        <v>2.0090270657482781</v>
      </c>
      <c r="AA80">
        <v>1.1624143548319763</v>
      </c>
      <c r="AB80">
        <v>4.056926521603005</v>
      </c>
      <c r="AC80">
        <v>0</v>
      </c>
      <c r="AD80">
        <v>2.6634245460237946</v>
      </c>
      <c r="AE80">
        <v>15.339648711542473</v>
      </c>
      <c r="AF80">
        <v>8.233692818618243</v>
      </c>
      <c r="AG80">
        <v>13.526985527029845</v>
      </c>
      <c r="AH80">
        <v>11.733735332915883</v>
      </c>
      <c r="AI80">
        <v>0</v>
      </c>
      <c r="AJ80">
        <v>0</v>
      </c>
      <c r="AK80">
        <v>16.538611395742016</v>
      </c>
      <c r="AL80">
        <v>0</v>
      </c>
      <c r="AM80">
        <v>1.6363385297432684</v>
      </c>
      <c r="AN80">
        <v>0.59725602348152784</v>
      </c>
      <c r="AO80">
        <v>0</v>
      </c>
      <c r="AP80">
        <v>0.47121912126904619</v>
      </c>
      <c r="AQ80">
        <v>19.376668063661029</v>
      </c>
      <c r="AR80">
        <v>1.0152733053642247</v>
      </c>
      <c r="AS80">
        <v>2.2679954664996869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36.933633212321489</v>
      </c>
      <c r="BB80">
        <f t="shared" si="1"/>
        <v>846.64610870924639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9.3405091920362047</v>
      </c>
      <c r="L81">
        <v>579.00099808869697</v>
      </c>
      <c r="M81">
        <v>27.760885837353907</v>
      </c>
      <c r="N81">
        <v>35.765036817184104</v>
      </c>
      <c r="O81">
        <v>0</v>
      </c>
      <c r="P81">
        <v>38.439200625287363</v>
      </c>
      <c r="Q81">
        <v>6.7221221317748565</v>
      </c>
      <c r="R81">
        <v>12.48221626212737</v>
      </c>
      <c r="S81">
        <v>7.9846782889397767</v>
      </c>
      <c r="T81">
        <v>0</v>
      </c>
      <c r="U81">
        <v>17.11522830099732</v>
      </c>
      <c r="V81">
        <v>5.56165865353708</v>
      </c>
      <c r="W81">
        <v>13.766831769597061</v>
      </c>
      <c r="X81">
        <v>30.140074753811827</v>
      </c>
      <c r="Y81">
        <v>0</v>
      </c>
      <c r="Z81">
        <v>2.0090270657482781</v>
      </c>
      <c r="AA81">
        <v>0</v>
      </c>
      <c r="AB81">
        <v>4.056926521603005</v>
      </c>
      <c r="AC81">
        <v>0</v>
      </c>
      <c r="AD81">
        <v>2.6634245460237946</v>
      </c>
      <c r="AE81">
        <v>9.5544370214986429</v>
      </c>
      <c r="AF81">
        <v>5.5501188582759342</v>
      </c>
      <c r="AG81">
        <v>13.526985527029845</v>
      </c>
      <c r="AH81">
        <v>6.3655515247338759</v>
      </c>
      <c r="AI81">
        <v>0</v>
      </c>
      <c r="AJ81">
        <v>0</v>
      </c>
      <c r="AK81">
        <v>16.538611395742016</v>
      </c>
      <c r="AL81">
        <v>0</v>
      </c>
      <c r="AM81">
        <v>0.28925170340221246</v>
      </c>
      <c r="AN81">
        <v>0.59725602348152784</v>
      </c>
      <c r="AO81">
        <v>0</v>
      </c>
      <c r="AP81">
        <v>0.47121912126904619</v>
      </c>
      <c r="AQ81">
        <v>19.376668063661029</v>
      </c>
      <c r="AR81">
        <v>8.460610344395743</v>
      </c>
      <c r="AS81">
        <v>2.2679954664996869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36.608754499216765</v>
      </c>
      <c r="BB81">
        <f t="shared" si="1"/>
        <v>839.1987694054917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9.3405091920362047</v>
      </c>
      <c r="L82">
        <v>579.00099808869697</v>
      </c>
      <c r="M82">
        <v>27.760885837353907</v>
      </c>
      <c r="N82">
        <v>35.765036817184104</v>
      </c>
      <c r="O82">
        <v>0</v>
      </c>
      <c r="P82">
        <v>38.439200625287363</v>
      </c>
      <c r="Q82">
        <v>6.7221221317748565</v>
      </c>
      <c r="R82">
        <v>12.48221626212737</v>
      </c>
      <c r="S82">
        <v>7.9846782889397767</v>
      </c>
      <c r="T82">
        <v>0</v>
      </c>
      <c r="U82">
        <v>17.11522830099732</v>
      </c>
      <c r="V82">
        <v>5.56165865353708</v>
      </c>
      <c r="W82">
        <v>13.766831769597061</v>
      </c>
      <c r="X82">
        <v>30.140074753811827</v>
      </c>
      <c r="Y82">
        <v>0</v>
      </c>
      <c r="Z82">
        <v>2.0090270657482781</v>
      </c>
      <c r="AA82">
        <v>0</v>
      </c>
      <c r="AB82">
        <v>4.056926521603005</v>
      </c>
      <c r="AC82">
        <v>0</v>
      </c>
      <c r="AD82">
        <v>2.6634245460237946</v>
      </c>
      <c r="AE82">
        <v>9.5544370214986429</v>
      </c>
      <c r="AF82">
        <v>5.4891284412439987</v>
      </c>
      <c r="AG82">
        <v>13.526985527029845</v>
      </c>
      <c r="AH82">
        <v>0</v>
      </c>
      <c r="AI82">
        <v>0</v>
      </c>
      <c r="AJ82">
        <v>0</v>
      </c>
      <c r="AK82">
        <v>16.538611395742016</v>
      </c>
      <c r="AL82">
        <v>0</v>
      </c>
      <c r="AM82">
        <v>0</v>
      </c>
      <c r="AN82">
        <v>0.59725602348152784</v>
      </c>
      <c r="AO82">
        <v>0</v>
      </c>
      <c r="AP82">
        <v>0.47121912126904619</v>
      </c>
      <c r="AQ82">
        <v>19.376668063661029</v>
      </c>
      <c r="AR82">
        <v>8.460610344395743</v>
      </c>
      <c r="AS82">
        <v>2.2679954664996869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36.328034324848751</v>
      </c>
      <c r="BB82">
        <f t="shared" si="1"/>
        <v>832.76369593469167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9.3405091920362047</v>
      </c>
      <c r="L83">
        <v>579.00099808869697</v>
      </c>
      <c r="M83">
        <v>27.760885837353907</v>
      </c>
      <c r="N83">
        <v>35.765036817184104</v>
      </c>
      <c r="O83">
        <v>0</v>
      </c>
      <c r="P83">
        <v>38.439200625287363</v>
      </c>
      <c r="Q83">
        <v>6.7221221317748565</v>
      </c>
      <c r="R83">
        <v>12.48221626212737</v>
      </c>
      <c r="S83">
        <v>7.9846782889397767</v>
      </c>
      <c r="T83">
        <v>0</v>
      </c>
      <c r="U83">
        <v>17.11522830099732</v>
      </c>
      <c r="V83">
        <v>5.56165865353708</v>
      </c>
      <c r="W83">
        <v>13.953363547622098</v>
      </c>
      <c r="X83">
        <v>30.140074753811827</v>
      </c>
      <c r="Y83">
        <v>0</v>
      </c>
      <c r="Z83">
        <v>2.0090270657482781</v>
      </c>
      <c r="AA83">
        <v>0</v>
      </c>
      <c r="AB83">
        <v>0.82794404821540379</v>
      </c>
      <c r="AC83">
        <v>0</v>
      </c>
      <c r="AD83">
        <v>2.6634245460237946</v>
      </c>
      <c r="AE83">
        <v>4.7772185107493215</v>
      </c>
      <c r="AF83">
        <v>5.4891284412439987</v>
      </c>
      <c r="AG83">
        <v>13.526985527029845</v>
      </c>
      <c r="AH83">
        <v>0</v>
      </c>
      <c r="AI83">
        <v>0</v>
      </c>
      <c r="AJ83">
        <v>0</v>
      </c>
      <c r="AK83">
        <v>16.538611395742016</v>
      </c>
      <c r="AL83">
        <v>0</v>
      </c>
      <c r="AM83">
        <v>0</v>
      </c>
      <c r="AN83">
        <v>0.59725602348152784</v>
      </c>
      <c r="AO83">
        <v>0</v>
      </c>
      <c r="AP83">
        <v>0.47121912126904619</v>
      </c>
      <c r="AQ83">
        <v>19.376668063661029</v>
      </c>
      <c r="AR83">
        <v>1.0152733053642247</v>
      </c>
      <c r="AS83">
        <v>2.2679954664996869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35.689957063801756</v>
      </c>
      <c r="BB83">
        <f t="shared" si="1"/>
        <v>818.13676695059519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9.3405091920362047</v>
      </c>
      <c r="L84">
        <v>579.00099808869697</v>
      </c>
      <c r="M84">
        <v>27.760885837353907</v>
      </c>
      <c r="N84">
        <v>35.765036817184104</v>
      </c>
      <c r="O84">
        <v>0</v>
      </c>
      <c r="P84">
        <v>38.439200625287363</v>
      </c>
      <c r="Q84">
        <v>6.7221221317748565</v>
      </c>
      <c r="R84">
        <v>12.48221626212737</v>
      </c>
      <c r="S84">
        <v>7.9846782889397767</v>
      </c>
      <c r="T84">
        <v>0</v>
      </c>
      <c r="U84">
        <v>17.11522830099732</v>
      </c>
      <c r="V84">
        <v>5.56165865353708</v>
      </c>
      <c r="W84">
        <v>13.951848423783813</v>
      </c>
      <c r="X84">
        <v>30.140074753811827</v>
      </c>
      <c r="Y84">
        <v>0</v>
      </c>
      <c r="Z84">
        <v>2.0090270657482781</v>
      </c>
      <c r="AA84">
        <v>0</v>
      </c>
      <c r="AB84">
        <v>0</v>
      </c>
      <c r="AC84">
        <v>0</v>
      </c>
      <c r="AD84">
        <v>2.6634245460237946</v>
      </c>
      <c r="AE84">
        <v>0</v>
      </c>
      <c r="AF84">
        <v>5.4891284412439987</v>
      </c>
      <c r="AG84">
        <v>13.526985527029845</v>
      </c>
      <c r="AH84">
        <v>0</v>
      </c>
      <c r="AI84">
        <v>0</v>
      </c>
      <c r="AJ84">
        <v>0</v>
      </c>
      <c r="AK84">
        <v>16.538611395742016</v>
      </c>
      <c r="AL84">
        <v>0</v>
      </c>
      <c r="AM84">
        <v>0</v>
      </c>
      <c r="AN84">
        <v>0.59725602348152784</v>
      </c>
      <c r="AO84">
        <v>0</v>
      </c>
      <c r="AP84">
        <v>0.47121912126904619</v>
      </c>
      <c r="AQ84">
        <v>14.532500970152366</v>
      </c>
      <c r="AR84">
        <v>1.0152733053642247</v>
      </c>
      <c r="AS84">
        <v>2.2679954664996869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35.253111752151938</v>
      </c>
      <c r="BB84">
        <f t="shared" si="1"/>
        <v>808.12276748593331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9.3405091920362047</v>
      </c>
      <c r="L85">
        <v>579.00099808869697</v>
      </c>
      <c r="M85">
        <v>27.760885837353907</v>
      </c>
      <c r="N85">
        <v>35.765036817184104</v>
      </c>
      <c r="O85">
        <v>0</v>
      </c>
      <c r="P85">
        <v>38.439200625287363</v>
      </c>
      <c r="Q85">
        <v>6.7221221317748565</v>
      </c>
      <c r="R85">
        <v>12.48221626212737</v>
      </c>
      <c r="S85">
        <v>7.9846782889397767</v>
      </c>
      <c r="T85">
        <v>0</v>
      </c>
      <c r="U85">
        <v>17.11522830099732</v>
      </c>
      <c r="V85">
        <v>5.56165865353708</v>
      </c>
      <c r="W85">
        <v>13.951848423783813</v>
      </c>
      <c r="X85">
        <v>30.140074753811827</v>
      </c>
      <c r="Y85">
        <v>0</v>
      </c>
      <c r="Z85">
        <v>2.0090270657482781</v>
      </c>
      <c r="AA85">
        <v>0</v>
      </c>
      <c r="AB85">
        <v>0</v>
      </c>
      <c r="AC85">
        <v>0</v>
      </c>
      <c r="AD85">
        <v>2.6634245460237946</v>
      </c>
      <c r="AE85">
        <v>0</v>
      </c>
      <c r="AF85">
        <v>5.4891284412439987</v>
      </c>
      <c r="AG85">
        <v>13.526985527029845</v>
      </c>
      <c r="AH85">
        <v>0</v>
      </c>
      <c r="AI85">
        <v>0</v>
      </c>
      <c r="AJ85">
        <v>0</v>
      </c>
      <c r="AK85">
        <v>16.538611395742016</v>
      </c>
      <c r="AL85">
        <v>0</v>
      </c>
      <c r="AM85">
        <v>0</v>
      </c>
      <c r="AN85">
        <v>0.59725602348152784</v>
      </c>
      <c r="AO85">
        <v>0</v>
      </c>
      <c r="AP85">
        <v>0.47121912126904619</v>
      </c>
      <c r="AQ85">
        <v>9.6883341870173236</v>
      </c>
      <c r="AR85">
        <v>1.0152733053642247</v>
      </c>
      <c r="AS85">
        <v>2.2679954664996869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35.050625580616888</v>
      </c>
      <c r="BB85">
        <f t="shared" si="1"/>
        <v>803.48108687433341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9.3405091920362047</v>
      </c>
      <c r="L86">
        <v>579.00099808869697</v>
      </c>
      <c r="M86">
        <v>27.760885837353907</v>
      </c>
      <c r="N86">
        <v>35.765036817184104</v>
      </c>
      <c r="O86">
        <v>0</v>
      </c>
      <c r="P86">
        <v>38.439200625287363</v>
      </c>
      <c r="Q86">
        <v>6.7221221317748565</v>
      </c>
      <c r="R86">
        <v>12.48221626212737</v>
      </c>
      <c r="S86">
        <v>7.9846782889397767</v>
      </c>
      <c r="T86">
        <v>0</v>
      </c>
      <c r="U86">
        <v>17.11522830099732</v>
      </c>
      <c r="V86">
        <v>5.56165865353708</v>
      </c>
      <c r="W86">
        <v>13.951848423783813</v>
      </c>
      <c r="X86">
        <v>30.140074753811827</v>
      </c>
      <c r="Y86">
        <v>0</v>
      </c>
      <c r="Z86">
        <v>0.33719823836359836</v>
      </c>
      <c r="AA86">
        <v>0</v>
      </c>
      <c r="AB86">
        <v>0</v>
      </c>
      <c r="AC86">
        <v>0</v>
      </c>
      <c r="AD86">
        <v>2.6634245460237946</v>
      </c>
      <c r="AE86">
        <v>0</v>
      </c>
      <c r="AF86">
        <v>5.4891284412439987</v>
      </c>
      <c r="AG86">
        <v>13.526985527029845</v>
      </c>
      <c r="AH86">
        <v>0</v>
      </c>
      <c r="AI86">
        <v>0</v>
      </c>
      <c r="AJ86">
        <v>0</v>
      </c>
      <c r="AK86">
        <v>16.538611395742016</v>
      </c>
      <c r="AL86">
        <v>0</v>
      </c>
      <c r="AM86">
        <v>0</v>
      </c>
      <c r="AN86">
        <v>0.59725602348152784</v>
      </c>
      <c r="AO86">
        <v>0</v>
      </c>
      <c r="AP86">
        <v>0.47121912126904619</v>
      </c>
      <c r="AQ86">
        <v>9.6883341870173236</v>
      </c>
      <c r="AR86">
        <v>1.0152733053642247</v>
      </c>
      <c r="AS86">
        <v>2.2679954664996869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34.980743135632203</v>
      </c>
      <c r="BB86">
        <f t="shared" si="1"/>
        <v>801.87914049193341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9.3405091920362047</v>
      </c>
      <c r="L87">
        <v>579.00099808869697</v>
      </c>
      <c r="M87">
        <v>27.760885837353907</v>
      </c>
      <c r="N87">
        <v>35.765036817184104</v>
      </c>
      <c r="O87">
        <v>0</v>
      </c>
      <c r="P87">
        <v>38.439200625287363</v>
      </c>
      <c r="Q87">
        <v>6.7221221317748565</v>
      </c>
      <c r="R87">
        <v>12.48221626212737</v>
      </c>
      <c r="S87">
        <v>7.9846782889397767</v>
      </c>
      <c r="T87">
        <v>0</v>
      </c>
      <c r="U87">
        <v>17.11522830099732</v>
      </c>
      <c r="V87">
        <v>5.56165865353708</v>
      </c>
      <c r="W87">
        <v>13.951848423783813</v>
      </c>
      <c r="X87">
        <v>30.140074753811827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2.6634245460237946</v>
      </c>
      <c r="AE87">
        <v>0</v>
      </c>
      <c r="AF87">
        <v>5.4891284412439987</v>
      </c>
      <c r="AG87">
        <v>13.526985527029845</v>
      </c>
      <c r="AH87">
        <v>0</v>
      </c>
      <c r="AI87">
        <v>0</v>
      </c>
      <c r="AJ87">
        <v>0</v>
      </c>
      <c r="AK87">
        <v>16.538611395742016</v>
      </c>
      <c r="AL87">
        <v>0</v>
      </c>
      <c r="AM87">
        <v>0</v>
      </c>
      <c r="AN87">
        <v>0.59725602348152784</v>
      </c>
      <c r="AO87">
        <v>0</v>
      </c>
      <c r="AP87">
        <v>0.47121912126904619</v>
      </c>
      <c r="AQ87">
        <v>9.6883341870173236</v>
      </c>
      <c r="AR87">
        <v>2.0305466107284493</v>
      </c>
      <c r="AS87">
        <v>2.2679954664996869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35.009086673432833</v>
      </c>
      <c r="BB87">
        <f t="shared" si="1"/>
        <v>802.52887202113345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9.3405091920362047</v>
      </c>
      <c r="L88">
        <v>579.00099808869697</v>
      </c>
      <c r="M88">
        <v>27.760885837353907</v>
      </c>
      <c r="N88">
        <v>35.765036817184104</v>
      </c>
      <c r="O88">
        <v>0</v>
      </c>
      <c r="P88">
        <v>38.439200625287363</v>
      </c>
      <c r="Q88">
        <v>6.7221221317748565</v>
      </c>
      <c r="R88">
        <v>12.48221626212737</v>
      </c>
      <c r="S88">
        <v>7.9846782889397767</v>
      </c>
      <c r="T88">
        <v>0</v>
      </c>
      <c r="U88">
        <v>17.11522830099732</v>
      </c>
      <c r="V88">
        <v>5.56165865353708</v>
      </c>
      <c r="W88">
        <v>13.951848423783813</v>
      </c>
      <c r="X88">
        <v>30.140074753811827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2.6634245460237946</v>
      </c>
      <c r="AE88">
        <v>0</v>
      </c>
      <c r="AF88">
        <v>5.4891284412439987</v>
      </c>
      <c r="AG88">
        <v>13.526985527029845</v>
      </c>
      <c r="AH88">
        <v>0</v>
      </c>
      <c r="AI88">
        <v>0</v>
      </c>
      <c r="AJ88">
        <v>0</v>
      </c>
      <c r="AK88">
        <v>16.538611395742016</v>
      </c>
      <c r="AL88">
        <v>0</v>
      </c>
      <c r="AM88">
        <v>0</v>
      </c>
      <c r="AN88">
        <v>0.59725602348152784</v>
      </c>
      <c r="AO88">
        <v>0</v>
      </c>
      <c r="AP88">
        <v>0.47121912126904619</v>
      </c>
      <c r="AQ88">
        <v>4.8441670935086618</v>
      </c>
      <c r="AR88">
        <v>8.460610344395743</v>
      </c>
      <c r="AS88">
        <v>2.2679954664996869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35.075377152991472</v>
      </c>
      <c r="BB88">
        <f t="shared" si="1"/>
        <v>804.04847818173346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9.3405091920362047</v>
      </c>
      <c r="L89">
        <v>579.00099808869697</v>
      </c>
      <c r="M89">
        <v>27.760885837353907</v>
      </c>
      <c r="N89">
        <v>35.765036817184104</v>
      </c>
      <c r="O89">
        <v>0</v>
      </c>
      <c r="P89">
        <v>38.439200625287363</v>
      </c>
      <c r="Q89">
        <v>6.7221221317748565</v>
      </c>
      <c r="R89">
        <v>12.48221626212737</v>
      </c>
      <c r="S89">
        <v>7.9846782889397767</v>
      </c>
      <c r="T89">
        <v>0</v>
      </c>
      <c r="U89">
        <v>17.11522830099732</v>
      </c>
      <c r="V89">
        <v>5.56165865353708</v>
      </c>
      <c r="W89">
        <v>14.210975929970092</v>
      </c>
      <c r="X89">
        <v>30.140074753811827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5.4891284412439987</v>
      </c>
      <c r="AG89">
        <v>13.526985527029845</v>
      </c>
      <c r="AH89">
        <v>0</v>
      </c>
      <c r="AI89">
        <v>0</v>
      </c>
      <c r="AJ89">
        <v>0</v>
      </c>
      <c r="AK89">
        <v>16.538611395742016</v>
      </c>
      <c r="AL89">
        <v>0</v>
      </c>
      <c r="AM89">
        <v>0</v>
      </c>
      <c r="AN89">
        <v>0.59725602348152784</v>
      </c>
      <c r="AO89">
        <v>0</v>
      </c>
      <c r="AP89">
        <v>0.47121912126904619</v>
      </c>
      <c r="AQ89">
        <v>4.8441670935086618</v>
      </c>
      <c r="AR89">
        <v>8.460610344395743</v>
      </c>
      <c r="AS89">
        <v>2.2679954664996869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34.974877536726261</v>
      </c>
      <c r="BB89">
        <f t="shared" si="1"/>
        <v>801.74468075816128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9.3405091920362047</v>
      </c>
      <c r="L90">
        <v>579.00099808869697</v>
      </c>
      <c r="M90">
        <v>27.760885837353907</v>
      </c>
      <c r="N90">
        <v>35.765036817184104</v>
      </c>
      <c r="O90">
        <v>0</v>
      </c>
      <c r="P90">
        <v>38.439200625287363</v>
      </c>
      <c r="Q90">
        <v>6.7221221317748565</v>
      </c>
      <c r="R90">
        <v>12.48221626212737</v>
      </c>
      <c r="S90">
        <v>7.9846782889397767</v>
      </c>
      <c r="T90">
        <v>0</v>
      </c>
      <c r="U90">
        <v>17.11522830099732</v>
      </c>
      <c r="V90">
        <v>5.56165865353708</v>
      </c>
      <c r="W90">
        <v>14.222179865860914</v>
      </c>
      <c r="X90">
        <v>30.140074753811827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5.4891284412439987</v>
      </c>
      <c r="AG90">
        <v>13.526985527029845</v>
      </c>
      <c r="AH90">
        <v>0</v>
      </c>
      <c r="AI90">
        <v>0</v>
      </c>
      <c r="AJ90">
        <v>0</v>
      </c>
      <c r="AK90">
        <v>16.538611395742016</v>
      </c>
      <c r="AL90">
        <v>0</v>
      </c>
      <c r="AM90">
        <v>0</v>
      </c>
      <c r="AN90">
        <v>0.59725602348152784</v>
      </c>
      <c r="AO90">
        <v>0</v>
      </c>
      <c r="AP90">
        <v>0.47121912126904619</v>
      </c>
      <c r="AQ90">
        <v>4.8441670935086618</v>
      </c>
      <c r="AR90">
        <v>1.0152733053642247</v>
      </c>
      <c r="AS90">
        <v>2.2679954664996869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34.664130773014982</v>
      </c>
      <c r="BB90">
        <f t="shared" si="1"/>
        <v>794.62129441873174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9.3405091920362047</v>
      </c>
      <c r="L91">
        <v>579.00099808869697</v>
      </c>
      <c r="M91">
        <v>27.760885837353907</v>
      </c>
      <c r="N91">
        <v>35.765036817184104</v>
      </c>
      <c r="O91">
        <v>0</v>
      </c>
      <c r="P91">
        <v>38.439200625287363</v>
      </c>
      <c r="Q91">
        <v>6.6042276044217294</v>
      </c>
      <c r="R91">
        <v>12.785614310206688</v>
      </c>
      <c r="S91">
        <v>7.9846782889397767</v>
      </c>
      <c r="T91">
        <v>0</v>
      </c>
      <c r="U91">
        <v>17.11522830099732</v>
      </c>
      <c r="V91">
        <v>5.56165865353708</v>
      </c>
      <c r="W91">
        <v>14.222179865860914</v>
      </c>
      <c r="X91">
        <v>30.140074753811827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5.4891284412439987</v>
      </c>
      <c r="AG91">
        <v>13.526985527029845</v>
      </c>
      <c r="AH91">
        <v>0</v>
      </c>
      <c r="AI91">
        <v>0</v>
      </c>
      <c r="AJ91">
        <v>0</v>
      </c>
      <c r="AK91">
        <v>16.538611395742016</v>
      </c>
      <c r="AL91">
        <v>0</v>
      </c>
      <c r="AM91">
        <v>0</v>
      </c>
      <c r="AN91">
        <v>0.59725602348152784</v>
      </c>
      <c r="AO91">
        <v>0</v>
      </c>
      <c r="AP91">
        <v>0.47121912126904619</v>
      </c>
      <c r="AQ91">
        <v>4.8441670935086618</v>
      </c>
      <c r="AR91">
        <v>1.0152733053642247</v>
      </c>
      <c r="AS91">
        <v>2.2679954664996869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34.67188482018134</v>
      </c>
      <c r="BB91">
        <f t="shared" si="1"/>
        <v>794.79904389229148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9.3405091920362047</v>
      </c>
      <c r="L92">
        <v>579.00099808869697</v>
      </c>
      <c r="M92">
        <v>27.760885837353907</v>
      </c>
      <c r="N92">
        <v>35.765036817184104</v>
      </c>
      <c r="O92">
        <v>0</v>
      </c>
      <c r="P92">
        <v>38.439200625287363</v>
      </c>
      <c r="Q92">
        <v>6.6042276044217294</v>
      </c>
      <c r="R92">
        <v>12.785614310206688</v>
      </c>
      <c r="S92">
        <v>7.9846782889397767</v>
      </c>
      <c r="T92">
        <v>0</v>
      </c>
      <c r="U92">
        <v>17.11522830099732</v>
      </c>
      <c r="V92">
        <v>5.56165865353708</v>
      </c>
      <c r="W92">
        <v>14.222179865860914</v>
      </c>
      <c r="X92">
        <v>30.140074753811827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5.4891284412439987</v>
      </c>
      <c r="AG92">
        <v>13.526985527029845</v>
      </c>
      <c r="AH92">
        <v>0</v>
      </c>
      <c r="AI92">
        <v>0</v>
      </c>
      <c r="AJ92">
        <v>0</v>
      </c>
      <c r="AK92">
        <v>16.538611395742016</v>
      </c>
      <c r="AL92">
        <v>0</v>
      </c>
      <c r="AM92">
        <v>0</v>
      </c>
      <c r="AN92">
        <v>0.59725602348152784</v>
      </c>
      <c r="AO92">
        <v>0</v>
      </c>
      <c r="AP92">
        <v>0.47121912126904619</v>
      </c>
      <c r="AQ92">
        <v>1.9808131154247548</v>
      </c>
      <c r="AR92">
        <v>1.0152733053642247</v>
      </c>
      <c r="AS92">
        <v>2.2679954664996869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34.55219662389743</v>
      </c>
      <c r="BB92">
        <f t="shared" si="1"/>
        <v>792.05537811049157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9.3405091920362047</v>
      </c>
      <c r="L93">
        <v>470.60198299626273</v>
      </c>
      <c r="M93">
        <v>27.760885837353907</v>
      </c>
      <c r="N93">
        <v>35.765036817184104</v>
      </c>
      <c r="O93">
        <v>0</v>
      </c>
      <c r="P93">
        <v>38.980610807738842</v>
      </c>
      <c r="Q93">
        <v>6.6042276044217294</v>
      </c>
      <c r="R93">
        <v>12.785614310206688</v>
      </c>
      <c r="S93">
        <v>7.9846782889397767</v>
      </c>
      <c r="T93">
        <v>0</v>
      </c>
      <c r="U93">
        <v>17.11522830099732</v>
      </c>
      <c r="V93">
        <v>5.56165865353708</v>
      </c>
      <c r="W93">
        <v>14.222179865860914</v>
      </c>
      <c r="X93">
        <v>30.140074753811827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5.4891284412439987</v>
      </c>
      <c r="AG93">
        <v>13.526985527029845</v>
      </c>
      <c r="AH93">
        <v>0</v>
      </c>
      <c r="AI93">
        <v>0</v>
      </c>
      <c r="AJ93">
        <v>0</v>
      </c>
      <c r="AK93">
        <v>16.538611395742016</v>
      </c>
      <c r="AL93">
        <v>0</v>
      </c>
      <c r="AM93">
        <v>0</v>
      </c>
      <c r="AN93">
        <v>0.59725602348152784</v>
      </c>
      <c r="AO93">
        <v>0</v>
      </c>
      <c r="AP93">
        <v>0.47121912126904619</v>
      </c>
      <c r="AQ93">
        <v>0</v>
      </c>
      <c r="AR93">
        <v>1.0152733053642247</v>
      </c>
      <c r="AS93">
        <v>1.6494511901481945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29.935095599683901</v>
      </c>
      <c r="BB93">
        <f t="shared" si="1"/>
        <v>686.21551683294604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9.3405091920362047</v>
      </c>
      <c r="L94">
        <v>470.60198299626273</v>
      </c>
      <c r="M94">
        <v>27.760885837353907</v>
      </c>
      <c r="N94">
        <v>35.765036817184104</v>
      </c>
      <c r="O94">
        <v>0</v>
      </c>
      <c r="P94">
        <v>39.000413264526124</v>
      </c>
      <c r="Q94">
        <v>6.6042276044217294</v>
      </c>
      <c r="R94">
        <v>12.785614310206688</v>
      </c>
      <c r="S94">
        <v>7.9846782889397767</v>
      </c>
      <c r="T94">
        <v>0</v>
      </c>
      <c r="U94">
        <v>17.11522830099732</v>
      </c>
      <c r="V94">
        <v>5.56165865353708</v>
      </c>
      <c r="W94">
        <v>14.222179865860914</v>
      </c>
      <c r="X94">
        <v>30.140074753811827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5.4891284412439987</v>
      </c>
      <c r="AG94">
        <v>13.526985527029845</v>
      </c>
      <c r="AH94">
        <v>0</v>
      </c>
      <c r="AI94">
        <v>0</v>
      </c>
      <c r="AJ94">
        <v>0</v>
      </c>
      <c r="AK94">
        <v>16.538611395742016</v>
      </c>
      <c r="AL94">
        <v>0</v>
      </c>
      <c r="AM94">
        <v>0</v>
      </c>
      <c r="AN94">
        <v>0.59725602348152784</v>
      </c>
      <c r="AO94">
        <v>0</v>
      </c>
      <c r="AP94">
        <v>0.47121912126904619</v>
      </c>
      <c r="AQ94">
        <v>0</v>
      </c>
      <c r="AR94">
        <v>1.0152733053642247</v>
      </c>
      <c r="AS94">
        <v>1.6494511901481945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29.93592334237761</v>
      </c>
      <c r="BB94">
        <f t="shared" si="1"/>
        <v>686.23449154703974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9.340378643120463</v>
      </c>
      <c r="L95">
        <v>398.1715287162441</v>
      </c>
      <c r="M95">
        <v>27.760885837353907</v>
      </c>
      <c r="N95">
        <v>35.765036817184104</v>
      </c>
      <c r="O95">
        <v>0</v>
      </c>
      <c r="P95">
        <v>38.677651568729665</v>
      </c>
      <c r="Q95">
        <v>6.6042584083475777</v>
      </c>
      <c r="R95">
        <v>12.785614310206688</v>
      </c>
      <c r="S95">
        <v>7.985408113612797</v>
      </c>
      <c r="T95">
        <v>0</v>
      </c>
      <c r="U95">
        <v>17.11522830099732</v>
      </c>
      <c r="V95">
        <v>5.56165865353708</v>
      </c>
      <c r="W95">
        <v>14.222179865860914</v>
      </c>
      <c r="X95">
        <v>30.140074753811827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2.7445643773742439</v>
      </c>
      <c r="AG95">
        <v>13.526985527029845</v>
      </c>
      <c r="AH95">
        <v>0</v>
      </c>
      <c r="AI95">
        <v>0</v>
      </c>
      <c r="AJ95">
        <v>0</v>
      </c>
      <c r="AK95">
        <v>16.538611395742016</v>
      </c>
      <c r="AL95">
        <v>0</v>
      </c>
      <c r="AM95">
        <v>0</v>
      </c>
      <c r="AN95">
        <v>0.59725602348152784</v>
      </c>
      <c r="AO95">
        <v>0</v>
      </c>
      <c r="AP95">
        <v>0.47121912126904619</v>
      </c>
      <c r="AQ95">
        <v>0</v>
      </c>
      <c r="AR95">
        <v>1.0152733053642247</v>
      </c>
      <c r="AS95">
        <v>1.6494511901481945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26.780142474049558</v>
      </c>
      <c r="BB95">
        <f t="shared" si="1"/>
        <v>613.8931224553661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9.3404989142549191</v>
      </c>
      <c r="L96">
        <v>386.67048732255148</v>
      </c>
      <c r="M96">
        <v>27.760885837353907</v>
      </c>
      <c r="N96">
        <v>35.765036817184104</v>
      </c>
      <c r="O96">
        <v>0</v>
      </c>
      <c r="P96">
        <v>38.677651568729665</v>
      </c>
      <c r="Q96">
        <v>6.6072150710153741</v>
      </c>
      <c r="R96">
        <v>12.784883023658661</v>
      </c>
      <c r="S96">
        <v>7.9847331844503708</v>
      </c>
      <c r="T96">
        <v>0</v>
      </c>
      <c r="U96">
        <v>17.11522830099732</v>
      </c>
      <c r="V96">
        <v>5.56165865353708</v>
      </c>
      <c r="W96">
        <v>14.222179865860914</v>
      </c>
      <c r="X96">
        <v>30.140074753811827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2.7445643773742439</v>
      </c>
      <c r="AG96">
        <v>13.526985527029845</v>
      </c>
      <c r="AH96">
        <v>0</v>
      </c>
      <c r="AI96">
        <v>0</v>
      </c>
      <c r="AJ96">
        <v>0</v>
      </c>
      <c r="AK96">
        <v>16.538611395742016</v>
      </c>
      <c r="AL96">
        <v>0</v>
      </c>
      <c r="AM96">
        <v>0</v>
      </c>
      <c r="AN96">
        <v>0.59725602348152784</v>
      </c>
      <c r="AO96">
        <v>0</v>
      </c>
      <c r="AP96">
        <v>0.47121912126904619</v>
      </c>
      <c r="AQ96">
        <v>0</v>
      </c>
      <c r="AR96">
        <v>1.0152733053642247</v>
      </c>
      <c r="AS96">
        <v>1.6494511901481945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26.299468779809448</v>
      </c>
      <c r="BB96">
        <f t="shared" si="1"/>
        <v>602.87442547400531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9.3404897780524525</v>
      </c>
      <c r="L97">
        <v>334.71353307587276</v>
      </c>
      <c r="M97">
        <v>27.760885837353907</v>
      </c>
      <c r="N97">
        <v>35.765036817184104</v>
      </c>
      <c r="O97">
        <v>0</v>
      </c>
      <c r="P97">
        <v>38.677651568729665</v>
      </c>
      <c r="Q97">
        <v>6.7602957927065637</v>
      </c>
      <c r="R97">
        <v>12.784883023658661</v>
      </c>
      <c r="S97">
        <v>7.9847331844503708</v>
      </c>
      <c r="T97">
        <v>0</v>
      </c>
      <c r="U97">
        <v>17.11522830099732</v>
      </c>
      <c r="V97">
        <v>5.56165865353708</v>
      </c>
      <c r="W97">
        <v>14.222179865860914</v>
      </c>
      <c r="X97">
        <v>30.140074753811827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2.7445643773742439</v>
      </c>
      <c r="AG97">
        <v>13.526985527029845</v>
      </c>
      <c r="AH97">
        <v>0</v>
      </c>
      <c r="AI97">
        <v>0</v>
      </c>
      <c r="AJ97">
        <v>0</v>
      </c>
      <c r="AK97">
        <v>16.538611395742016</v>
      </c>
      <c r="AL97">
        <v>0</v>
      </c>
      <c r="AM97">
        <v>0</v>
      </c>
      <c r="AN97">
        <v>0.59725602348152784</v>
      </c>
      <c r="AO97">
        <v>0</v>
      </c>
      <c r="AP97">
        <v>1.335121110415362</v>
      </c>
      <c r="AQ97">
        <v>0</v>
      </c>
      <c r="AR97">
        <v>2.0305466107284493</v>
      </c>
      <c r="AS97">
        <v>1.6494511901481945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24.212616011882254</v>
      </c>
      <c r="BB97">
        <f t="shared" si="1"/>
        <v>555.03657087525312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9.0272252652973517</v>
      </c>
      <c r="L98">
        <v>334.71353307587276</v>
      </c>
      <c r="M98">
        <v>27.760885837353907</v>
      </c>
      <c r="N98">
        <v>35.765036817184104</v>
      </c>
      <c r="O98">
        <v>0</v>
      </c>
      <c r="P98">
        <v>38.677651568729665</v>
      </c>
      <c r="Q98">
        <v>6.7602957927065637</v>
      </c>
      <c r="R98">
        <v>12.784883023658661</v>
      </c>
      <c r="S98">
        <v>8.0242845851978934</v>
      </c>
      <c r="T98">
        <v>0</v>
      </c>
      <c r="U98">
        <v>17.11522830099732</v>
      </c>
      <c r="V98">
        <v>5.56165865353708</v>
      </c>
      <c r="W98">
        <v>14.222179865860914</v>
      </c>
      <c r="X98">
        <v>30.140074753811827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2.7445643773742439</v>
      </c>
      <c r="AG98">
        <v>13.526985527029845</v>
      </c>
      <c r="AH98">
        <v>0</v>
      </c>
      <c r="AI98">
        <v>0</v>
      </c>
      <c r="AJ98">
        <v>0</v>
      </c>
      <c r="AK98">
        <v>16.538611395742016</v>
      </c>
      <c r="AL98">
        <v>0</v>
      </c>
      <c r="AM98">
        <v>0</v>
      </c>
      <c r="AN98">
        <v>0.59725602348152784</v>
      </c>
      <c r="AO98">
        <v>0</v>
      </c>
      <c r="AP98">
        <v>1.335121110415362</v>
      </c>
      <c r="AQ98">
        <v>0</v>
      </c>
      <c r="AR98">
        <v>2.0305466107284493</v>
      </c>
      <c r="AS98">
        <v>1.6494511901481945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24.201174803800328</v>
      </c>
      <c r="BB98">
        <f t="shared" si="1"/>
        <v>554.77429897132754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2.1532085489916884E-2</v>
      </c>
      <c r="G99">
        <f t="shared" si="2"/>
        <v>8.873674598204968E-4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0.19562836320505927</v>
      </c>
      <c r="L99">
        <f t="shared" si="2"/>
        <v>12.23884516256282</v>
      </c>
      <c r="M99">
        <f t="shared" si="2"/>
        <v>0.65004542515686747</v>
      </c>
      <c r="N99">
        <f t="shared" si="2"/>
        <v>0.85836088361241747</v>
      </c>
      <c r="O99">
        <f t="shared" si="2"/>
        <v>0</v>
      </c>
      <c r="P99">
        <f t="shared" si="2"/>
        <v>0.90824889752762128</v>
      </c>
      <c r="Q99">
        <f t="shared" si="2"/>
        <v>0.13830820023799581</v>
      </c>
      <c r="R99">
        <f t="shared" si="2"/>
        <v>0.26630752043140121</v>
      </c>
      <c r="S99">
        <f t="shared" si="2"/>
        <v>0.17143205043567283</v>
      </c>
      <c r="T99">
        <f t="shared" si="2"/>
        <v>0</v>
      </c>
      <c r="U99">
        <f t="shared" si="2"/>
        <v>0.41076547922393597</v>
      </c>
      <c r="V99">
        <f t="shared" si="2"/>
        <v>0.10540563033660093</v>
      </c>
      <c r="W99">
        <f t="shared" si="2"/>
        <v>0.27058598547894203</v>
      </c>
      <c r="X99">
        <f t="shared" si="2"/>
        <v>0.62193631707787334</v>
      </c>
      <c r="Y99">
        <f t="shared" si="2"/>
        <v>0</v>
      </c>
      <c r="Z99">
        <f t="shared" si="2"/>
        <v>1.9057769709246511E-2</v>
      </c>
      <c r="AA99">
        <f t="shared" si="2"/>
        <v>2.6878651384575247E-2</v>
      </c>
      <c r="AB99">
        <f t="shared" si="2"/>
        <v>4.4535117384549155E-2</v>
      </c>
      <c r="AC99">
        <f t="shared" si="2"/>
        <v>3.4556079837299095E-2</v>
      </c>
      <c r="AD99">
        <f t="shared" si="2"/>
        <v>4.4755774890419549E-2</v>
      </c>
      <c r="AE99">
        <f t="shared" si="2"/>
        <v>8.3575049981736579E-2</v>
      </c>
      <c r="AF99">
        <f t="shared" si="2"/>
        <v>0.10938613479785018</v>
      </c>
      <c r="AG99">
        <f t="shared" si="2"/>
        <v>0.32464765264871664</v>
      </c>
      <c r="AH99">
        <f t="shared" si="2"/>
        <v>0.18480633125821858</v>
      </c>
      <c r="AI99">
        <f t="shared" si="2"/>
        <v>1.6693230849822584E-2</v>
      </c>
      <c r="AJ99">
        <f t="shared" si="2"/>
        <v>0</v>
      </c>
      <c r="AK99">
        <f t="shared" si="2"/>
        <v>0.3969266734978083</v>
      </c>
      <c r="AL99">
        <f t="shared" si="2"/>
        <v>0</v>
      </c>
      <c r="AM99">
        <f t="shared" si="2"/>
        <v>1.4875805477379461E-2</v>
      </c>
      <c r="AN99">
        <f t="shared" si="2"/>
        <v>1.4440112440200372E-2</v>
      </c>
      <c r="AO99">
        <f t="shared" si="2"/>
        <v>0</v>
      </c>
      <c r="AP99">
        <f t="shared" si="2"/>
        <v>1.2536392392298045E-2</v>
      </c>
      <c r="AQ99">
        <f t="shared" si="2"/>
        <v>0.19612012241974519</v>
      </c>
      <c r="AR99">
        <f t="shared" si="2"/>
        <v>4.9325359684616911E-2</v>
      </c>
      <c r="AS99">
        <f t="shared" si="2"/>
        <v>5.4978270073679836E-2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0.77273084689314064</v>
      </c>
      <c r="BB99">
        <f t="shared" si="1"/>
        <v>17.713653050071969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8" t="s">
        <v>189</v>
      </c>
      <c r="BB1" s="222" t="s">
        <v>142</v>
      </c>
    </row>
    <row r="2" spans="1:54">
      <c r="A2" s="222"/>
      <c r="AS2" s="20"/>
      <c r="AT2" s="169"/>
      <c r="AU2" s="169"/>
      <c r="AV2" s="169"/>
      <c r="AW2" s="169"/>
      <c r="AX2" s="169"/>
      <c r="AY2" s="169"/>
      <c r="AZ2" s="169"/>
      <c r="BA2" s="238"/>
      <c r="BB2" s="22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2.1185575506816616</v>
      </c>
      <c r="M3">
        <v>2.3586316538503693</v>
      </c>
      <c r="N3">
        <v>2.4942643126078208</v>
      </c>
      <c r="O3">
        <v>2.775895514180037</v>
      </c>
      <c r="P3">
        <v>0</v>
      </c>
      <c r="Q3">
        <v>0.19825687096066855</v>
      </c>
      <c r="R3">
        <v>0</v>
      </c>
      <c r="S3">
        <v>0.24031228677087924</v>
      </c>
      <c r="T3">
        <v>0.55953245668962626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0.19095005155499892</v>
      </c>
      <c r="AG3">
        <v>1.2375559815278647</v>
      </c>
      <c r="AH3">
        <v>0</v>
      </c>
      <c r="AI3">
        <v>0</v>
      </c>
      <c r="AJ3">
        <v>0</v>
      </c>
      <c r="AK3">
        <v>1.2747478252974327</v>
      </c>
      <c r="AL3">
        <v>0</v>
      </c>
      <c r="AM3">
        <v>0</v>
      </c>
      <c r="AN3">
        <v>9.5264853892715502E-3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79.267396159465662</v>
      </c>
      <c r="BA3">
        <v>3.8759312148272032</v>
      </c>
      <c r="BB3">
        <f>SUM(B3:AZ3)-BA3</f>
        <v>88.849695934149082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2.1185575506816616</v>
      </c>
      <c r="M4">
        <v>2.3586316538503693</v>
      </c>
      <c r="N4">
        <v>2.4942643126078208</v>
      </c>
      <c r="O4">
        <v>2.775895514180037</v>
      </c>
      <c r="P4">
        <v>0</v>
      </c>
      <c r="Q4">
        <v>0.19825687096066855</v>
      </c>
      <c r="R4">
        <v>0</v>
      </c>
      <c r="S4">
        <v>0.24031228677087924</v>
      </c>
      <c r="T4">
        <v>0.55953245668962626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0.19095005155499892</v>
      </c>
      <c r="AG4">
        <v>1.2375559815278647</v>
      </c>
      <c r="AH4">
        <v>0</v>
      </c>
      <c r="AI4">
        <v>0</v>
      </c>
      <c r="AJ4">
        <v>0</v>
      </c>
      <c r="AK4">
        <v>1.2747478252974327</v>
      </c>
      <c r="AL4">
        <v>0</v>
      </c>
      <c r="AM4">
        <v>0</v>
      </c>
      <c r="AN4">
        <v>9.5264853892715502E-3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79.309141097891867</v>
      </c>
      <c r="BA4">
        <v>3.8776761532534167</v>
      </c>
      <c r="BB4">
        <f t="shared" ref="BB4:BB67" si="0">SUM(B4:AZ4)-BA4</f>
        <v>88.889695934149074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2.1185575506816616</v>
      </c>
      <c r="M5">
        <v>2.3586316538503693</v>
      </c>
      <c r="N5">
        <v>2.4942643126078208</v>
      </c>
      <c r="O5">
        <v>2.775895514180037</v>
      </c>
      <c r="P5">
        <v>0</v>
      </c>
      <c r="Q5">
        <v>0.19838301908671349</v>
      </c>
      <c r="R5">
        <v>0</v>
      </c>
      <c r="S5">
        <v>0.29224833948622997</v>
      </c>
      <c r="T5">
        <v>0.55953245668962626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0.19095005155499892</v>
      </c>
      <c r="AG5">
        <v>1.2375559815278647</v>
      </c>
      <c r="AH5">
        <v>0</v>
      </c>
      <c r="AI5">
        <v>0</v>
      </c>
      <c r="AJ5">
        <v>0</v>
      </c>
      <c r="AK5">
        <v>1.2747478252974327</v>
      </c>
      <c r="AL5">
        <v>0</v>
      </c>
      <c r="AM5">
        <v>0</v>
      </c>
      <c r="AN5">
        <v>9.5264853892715502E-3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79.350886036318087</v>
      </c>
      <c r="BA5">
        <v>3.8815972916748009</v>
      </c>
      <c r="BB5">
        <f t="shared" si="0"/>
        <v>88.979581934995309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1.3566992399852444</v>
      </c>
      <c r="L6">
        <v>2.1185575506816616</v>
      </c>
      <c r="M6">
        <v>2.3586316538503693</v>
      </c>
      <c r="N6">
        <v>2.4942643126078208</v>
      </c>
      <c r="O6">
        <v>2.775895514180037</v>
      </c>
      <c r="P6">
        <v>0</v>
      </c>
      <c r="Q6">
        <v>0.19838301908671349</v>
      </c>
      <c r="R6">
        <v>0</v>
      </c>
      <c r="S6">
        <v>0.29224833948622997</v>
      </c>
      <c r="T6">
        <v>0.55953245668962626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0.19095005155499892</v>
      </c>
      <c r="AG6">
        <v>1.2375559815278647</v>
      </c>
      <c r="AH6">
        <v>0</v>
      </c>
      <c r="AI6">
        <v>0</v>
      </c>
      <c r="AJ6">
        <v>0</v>
      </c>
      <c r="AK6">
        <v>1.2747478252974327</v>
      </c>
      <c r="AL6">
        <v>0</v>
      </c>
      <c r="AM6">
        <v>0</v>
      </c>
      <c r="AN6">
        <v>9.5264853892715502E-3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79.350886036318087</v>
      </c>
      <c r="BA6">
        <v>3.9383073199061838</v>
      </c>
      <c r="BB6">
        <f t="shared" si="0"/>
        <v>90.279571146749177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1.3566947880966911</v>
      </c>
      <c r="L7">
        <v>2.1185575506816616</v>
      </c>
      <c r="M7">
        <v>2.3586316538503693</v>
      </c>
      <c r="N7">
        <v>2.4942643126078208</v>
      </c>
      <c r="O7">
        <v>2.775895514180037</v>
      </c>
      <c r="P7">
        <v>0</v>
      </c>
      <c r="Q7">
        <v>0.19838301908671349</v>
      </c>
      <c r="R7">
        <v>0.5326286256695969</v>
      </c>
      <c r="S7">
        <v>0.29224833948622997</v>
      </c>
      <c r="T7">
        <v>0.55953245668962626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0.19095005155499892</v>
      </c>
      <c r="AG7">
        <v>1.2375559815278647</v>
      </c>
      <c r="AH7">
        <v>0</v>
      </c>
      <c r="AI7">
        <v>0</v>
      </c>
      <c r="AJ7">
        <v>0</v>
      </c>
      <c r="AK7">
        <v>1.2747478252974327</v>
      </c>
      <c r="AL7">
        <v>0</v>
      </c>
      <c r="AM7">
        <v>0</v>
      </c>
      <c r="AN7">
        <v>9.5264853892715502E-3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79.392630974744307</v>
      </c>
      <c r="BA7">
        <v>3.9623159487964594</v>
      </c>
      <c r="BB7">
        <f t="shared" si="0"/>
        <v>90.829931630066156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1.3566992399852444</v>
      </c>
      <c r="L8">
        <v>2.1185575506816616</v>
      </c>
      <c r="M8">
        <v>2.3586316538503693</v>
      </c>
      <c r="N8">
        <v>2.4942643126078208</v>
      </c>
      <c r="O8">
        <v>2.775895514180037</v>
      </c>
      <c r="P8">
        <v>0</v>
      </c>
      <c r="Q8">
        <v>0.19838301908671349</v>
      </c>
      <c r="R8">
        <v>0.5326286256695969</v>
      </c>
      <c r="S8">
        <v>0.29224833948622997</v>
      </c>
      <c r="T8">
        <v>0.55953245668962626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0.19095005155499892</v>
      </c>
      <c r="AG8">
        <v>1.2375559815278647</v>
      </c>
      <c r="AH8">
        <v>0</v>
      </c>
      <c r="AI8">
        <v>0</v>
      </c>
      <c r="AJ8">
        <v>0</v>
      </c>
      <c r="AK8">
        <v>1.2747478252974327</v>
      </c>
      <c r="AL8">
        <v>0</v>
      </c>
      <c r="AM8">
        <v>0</v>
      </c>
      <c r="AN8">
        <v>9.5264853892715502E-3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79.434375913170527</v>
      </c>
      <c r="BA8">
        <v>3.9640610733116146</v>
      </c>
      <c r="BB8">
        <f t="shared" si="0"/>
        <v>90.86993589586578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1.3566947880966911</v>
      </c>
      <c r="L9">
        <v>2.1185587631597889</v>
      </c>
      <c r="M9">
        <v>2.3586316538503693</v>
      </c>
      <c r="N9">
        <v>2.4942643126078208</v>
      </c>
      <c r="O9">
        <v>2.775895514180037</v>
      </c>
      <c r="P9">
        <v>0</v>
      </c>
      <c r="Q9">
        <v>0.19838301908671349</v>
      </c>
      <c r="R9">
        <v>0.50096330619912333</v>
      </c>
      <c r="S9">
        <v>0.29224833948622997</v>
      </c>
      <c r="T9">
        <v>0.55953245668962626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0.19095005155499892</v>
      </c>
      <c r="AG9">
        <v>1.2375559815278647</v>
      </c>
      <c r="AH9">
        <v>0</v>
      </c>
      <c r="AI9">
        <v>0</v>
      </c>
      <c r="AJ9">
        <v>0</v>
      </c>
      <c r="AK9">
        <v>1.2747478252974327</v>
      </c>
      <c r="AL9">
        <v>0</v>
      </c>
      <c r="AM9">
        <v>0</v>
      </c>
      <c r="AN9">
        <v>9.5264853892715502E-3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79.434375913170527</v>
      </c>
      <c r="BA9">
        <v>3.9627373275503928</v>
      </c>
      <c r="BB9">
        <f t="shared" si="0"/>
        <v>90.839591082746097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1.3566992399852444</v>
      </c>
      <c r="L10">
        <v>2.1185587631597889</v>
      </c>
      <c r="M10">
        <v>2.3586316538503693</v>
      </c>
      <c r="N10">
        <v>2.4942643126078208</v>
      </c>
      <c r="O10">
        <v>2.775895514180037</v>
      </c>
      <c r="P10">
        <v>0</v>
      </c>
      <c r="Q10">
        <v>0.19838301908671349</v>
      </c>
      <c r="R10">
        <v>0.50096330619912333</v>
      </c>
      <c r="S10">
        <v>0.29224833948622997</v>
      </c>
      <c r="T10">
        <v>0.55953245668962626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0.19095005155499892</v>
      </c>
      <c r="AG10">
        <v>1.2375559815278647</v>
      </c>
      <c r="AH10">
        <v>0</v>
      </c>
      <c r="AI10">
        <v>0</v>
      </c>
      <c r="AJ10">
        <v>0</v>
      </c>
      <c r="AK10">
        <v>1.2747478252974327</v>
      </c>
      <c r="AL10">
        <v>0</v>
      </c>
      <c r="AM10">
        <v>0</v>
      </c>
      <c r="AN10">
        <v>9.5264853892715502E-3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79.476120851596747</v>
      </c>
      <c r="BA10">
        <v>3.9644824520655479</v>
      </c>
      <c r="BB10">
        <f t="shared" si="0"/>
        <v>90.87959534854572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1.3566947880966911</v>
      </c>
      <c r="L11">
        <v>2.1185587631597889</v>
      </c>
      <c r="M11">
        <v>2.3586316538503693</v>
      </c>
      <c r="N11">
        <v>2.4942643126078208</v>
      </c>
      <c r="O11">
        <v>2.775895514180037</v>
      </c>
      <c r="P11">
        <v>0</v>
      </c>
      <c r="Q11">
        <v>0.19838301908671349</v>
      </c>
      <c r="R11">
        <v>0.50096330619912333</v>
      </c>
      <c r="S11">
        <v>0.29224833948622997</v>
      </c>
      <c r="T11">
        <v>0.55953245668962626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0.19095005155499892</v>
      </c>
      <c r="AG11">
        <v>1.2375559815278647</v>
      </c>
      <c r="AH11">
        <v>0</v>
      </c>
      <c r="AI11">
        <v>0</v>
      </c>
      <c r="AJ11">
        <v>0</v>
      </c>
      <c r="AK11">
        <v>1.2747478252974327</v>
      </c>
      <c r="AL11">
        <v>0</v>
      </c>
      <c r="AM11">
        <v>0</v>
      </c>
      <c r="AN11">
        <v>9.5264853892715502E-3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79.486557086203291</v>
      </c>
      <c r="BA11">
        <v>3.9649185005831598</v>
      </c>
      <c r="BB11">
        <f t="shared" si="0"/>
        <v>90.889591082746108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1.3566992399852444</v>
      </c>
      <c r="L12">
        <v>2.1185587631597889</v>
      </c>
      <c r="M12">
        <v>2.3586316538503693</v>
      </c>
      <c r="N12">
        <v>2.4942643126078208</v>
      </c>
      <c r="O12">
        <v>2.775895514180037</v>
      </c>
      <c r="P12">
        <v>0</v>
      </c>
      <c r="Q12">
        <v>0.19838301908671349</v>
      </c>
      <c r="R12">
        <v>0.50096330619912333</v>
      </c>
      <c r="S12">
        <v>0.29224833948622997</v>
      </c>
      <c r="T12">
        <v>0.55953245668962626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0.19095005155499892</v>
      </c>
      <c r="AG12">
        <v>1.2375559815278647</v>
      </c>
      <c r="AH12">
        <v>0</v>
      </c>
      <c r="AI12">
        <v>0</v>
      </c>
      <c r="AJ12">
        <v>0</v>
      </c>
      <c r="AK12">
        <v>1.2747478252974327</v>
      </c>
      <c r="AL12">
        <v>0</v>
      </c>
      <c r="AM12">
        <v>0</v>
      </c>
      <c r="AN12">
        <v>9.5264853892715502E-3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79.507429555416394</v>
      </c>
      <c r="BA12">
        <v>3.9657911558852081</v>
      </c>
      <c r="BB12">
        <f t="shared" si="0"/>
        <v>90.909595348545707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1.3566947880966911</v>
      </c>
      <c r="L13">
        <v>2.1185587631597889</v>
      </c>
      <c r="M13">
        <v>2.3586316538503693</v>
      </c>
      <c r="N13">
        <v>2.4942643126078208</v>
      </c>
      <c r="O13">
        <v>2.775895514180037</v>
      </c>
      <c r="P13">
        <v>0</v>
      </c>
      <c r="Q13">
        <v>0.19838301908671349</v>
      </c>
      <c r="R13">
        <v>0.50096330619912333</v>
      </c>
      <c r="S13">
        <v>0.29224833948622997</v>
      </c>
      <c r="T13">
        <v>0.55953245668962626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0.19095005155499892</v>
      </c>
      <c r="AG13">
        <v>1.2375559815278647</v>
      </c>
      <c r="AH13">
        <v>0</v>
      </c>
      <c r="AI13">
        <v>0</v>
      </c>
      <c r="AJ13">
        <v>0</v>
      </c>
      <c r="AK13">
        <v>1.2747478252974327</v>
      </c>
      <c r="AL13">
        <v>0</v>
      </c>
      <c r="AM13">
        <v>0</v>
      </c>
      <c r="AN13">
        <v>9.5264853892715502E-3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79.49699332080985</v>
      </c>
      <c r="BA13">
        <v>3.9653547351897132</v>
      </c>
      <c r="BB13">
        <f t="shared" si="0"/>
        <v>90.899591082746099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1.3566992399852444</v>
      </c>
      <c r="L14">
        <v>2.1185587631597889</v>
      </c>
      <c r="M14">
        <v>2.3586316538503693</v>
      </c>
      <c r="N14">
        <v>2.4942643126078208</v>
      </c>
      <c r="O14">
        <v>2.775895514180037</v>
      </c>
      <c r="P14">
        <v>0</v>
      </c>
      <c r="Q14">
        <v>0.19838301908671349</v>
      </c>
      <c r="R14">
        <v>0.50096330619912333</v>
      </c>
      <c r="S14">
        <v>0.29224833948622997</v>
      </c>
      <c r="T14">
        <v>0.55953245668962626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0.19095005155499892</v>
      </c>
      <c r="AG14">
        <v>1.2375559815278647</v>
      </c>
      <c r="AH14">
        <v>0</v>
      </c>
      <c r="AI14">
        <v>0</v>
      </c>
      <c r="AJ14">
        <v>0</v>
      </c>
      <c r="AK14">
        <v>1.2747478252974327</v>
      </c>
      <c r="AL14">
        <v>0</v>
      </c>
      <c r="AM14">
        <v>0</v>
      </c>
      <c r="AN14">
        <v>9.5264853892715502E-3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79.49699332080985</v>
      </c>
      <c r="BA14">
        <v>3.9653549212786547</v>
      </c>
      <c r="BB14">
        <f t="shared" si="0"/>
        <v>90.899595348545716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1.3566947880966911</v>
      </c>
      <c r="L15">
        <v>2.1185587631597889</v>
      </c>
      <c r="M15">
        <v>2.3586316538503693</v>
      </c>
      <c r="N15">
        <v>2.4942643126078208</v>
      </c>
      <c r="O15">
        <v>2.775895514180037</v>
      </c>
      <c r="P15">
        <v>0</v>
      </c>
      <c r="Q15">
        <v>0.20857075077444215</v>
      </c>
      <c r="R15">
        <v>0.50096330619912333</v>
      </c>
      <c r="S15">
        <v>0.30251263493263697</v>
      </c>
      <c r="T15">
        <v>0.55953245668962626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0.19095005155499892</v>
      </c>
      <c r="AG15">
        <v>1.2375559815278647</v>
      </c>
      <c r="AH15">
        <v>0</v>
      </c>
      <c r="AI15">
        <v>0</v>
      </c>
      <c r="AJ15">
        <v>0</v>
      </c>
      <c r="AK15">
        <v>1.2747478252974327</v>
      </c>
      <c r="AL15">
        <v>0</v>
      </c>
      <c r="AM15">
        <v>0</v>
      </c>
      <c r="AN15">
        <v>9.5264853892715502E-3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79.49699332080985</v>
      </c>
      <c r="BA15">
        <v>3.9662096299239202</v>
      </c>
      <c r="BB15">
        <f t="shared" si="0"/>
        <v>90.919188215146022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1.3566992399852444</v>
      </c>
      <c r="L16">
        <v>2.1185587631597889</v>
      </c>
      <c r="M16">
        <v>2.3586316538503693</v>
      </c>
      <c r="N16">
        <v>2.4942643126078208</v>
      </c>
      <c r="O16">
        <v>2.775895514180037</v>
      </c>
      <c r="P16">
        <v>0</v>
      </c>
      <c r="Q16">
        <v>0.20857075077444215</v>
      </c>
      <c r="R16">
        <v>0.50096330619912333</v>
      </c>
      <c r="S16">
        <v>0.30251263493263697</v>
      </c>
      <c r="T16">
        <v>0.55953245668962626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0.19095005155499892</v>
      </c>
      <c r="AG16">
        <v>1.2375559815278647</v>
      </c>
      <c r="AH16">
        <v>0</v>
      </c>
      <c r="AI16">
        <v>0</v>
      </c>
      <c r="AJ16">
        <v>0</v>
      </c>
      <c r="AK16">
        <v>1.2747478252974327</v>
      </c>
      <c r="AL16">
        <v>0</v>
      </c>
      <c r="AM16">
        <v>0</v>
      </c>
      <c r="AN16">
        <v>9.5264853892715502E-3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79.49699332080985</v>
      </c>
      <c r="BA16">
        <v>3.9662098160128614</v>
      </c>
      <c r="BB16">
        <f t="shared" si="0"/>
        <v>90.91919248094564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1.3566947880966911</v>
      </c>
      <c r="L17">
        <v>2.1185587631597889</v>
      </c>
      <c r="M17">
        <v>2.3586316538503693</v>
      </c>
      <c r="N17">
        <v>2.4942643126078208</v>
      </c>
      <c r="O17">
        <v>2.775895514180037</v>
      </c>
      <c r="P17">
        <v>0</v>
      </c>
      <c r="Q17">
        <v>0.20857075077444215</v>
      </c>
      <c r="R17">
        <v>0.50096330619912333</v>
      </c>
      <c r="S17">
        <v>0.30251263493263697</v>
      </c>
      <c r="T17">
        <v>0.55953245668962626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0.19095005155499892</v>
      </c>
      <c r="AG17">
        <v>1.2375559815278647</v>
      </c>
      <c r="AH17">
        <v>0</v>
      </c>
      <c r="AI17">
        <v>0</v>
      </c>
      <c r="AJ17">
        <v>0</v>
      </c>
      <c r="AK17">
        <v>1.2747478252974327</v>
      </c>
      <c r="AL17">
        <v>0</v>
      </c>
      <c r="AM17">
        <v>0</v>
      </c>
      <c r="AN17">
        <v>9.5264853892715502E-3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78.7846201210603</v>
      </c>
      <c r="BA17">
        <v>3.9364324301743885</v>
      </c>
      <c r="BB17">
        <f t="shared" si="0"/>
        <v>90.236592215146004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1.3566992399852444</v>
      </c>
      <c r="L18">
        <v>2.1185587631597889</v>
      </c>
      <c r="M18">
        <v>2.3586316538503693</v>
      </c>
      <c r="N18">
        <v>2.4942643126078208</v>
      </c>
      <c r="O18">
        <v>2.775895514180037</v>
      </c>
      <c r="P18">
        <v>0</v>
      </c>
      <c r="Q18">
        <v>0.20857075077444215</v>
      </c>
      <c r="R18">
        <v>0.50096330619912333</v>
      </c>
      <c r="S18">
        <v>0.30251263493263697</v>
      </c>
      <c r="T18">
        <v>0.55953245668962626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0.19095005155499892</v>
      </c>
      <c r="AG18">
        <v>1.2375559815278647</v>
      </c>
      <c r="AH18">
        <v>0</v>
      </c>
      <c r="AI18">
        <v>0</v>
      </c>
      <c r="AJ18">
        <v>0</v>
      </c>
      <c r="AK18">
        <v>1.2747478252974327</v>
      </c>
      <c r="AL18">
        <v>0</v>
      </c>
      <c r="AM18">
        <v>0</v>
      </c>
      <c r="AN18">
        <v>9.5264853892715502E-3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78.7846201210603</v>
      </c>
      <c r="BA18">
        <v>3.9364326162633296</v>
      </c>
      <c r="BB18">
        <f t="shared" si="0"/>
        <v>90.236596480945622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1.3566947880966911</v>
      </c>
      <c r="L19">
        <v>2.1185587631597889</v>
      </c>
      <c r="M19">
        <v>2.3586316538503693</v>
      </c>
      <c r="N19">
        <v>2.4942643126078208</v>
      </c>
      <c r="O19">
        <v>2.775895514180037</v>
      </c>
      <c r="P19">
        <v>0</v>
      </c>
      <c r="Q19">
        <v>0.18805530496800144</v>
      </c>
      <c r="R19">
        <v>0.50096330619912333</v>
      </c>
      <c r="S19">
        <v>0.30251263493263697</v>
      </c>
      <c r="T19">
        <v>0.55953245668962626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0.19095005155499892</v>
      </c>
      <c r="AG19">
        <v>1.2375559815278647</v>
      </c>
      <c r="AH19">
        <v>0</v>
      </c>
      <c r="AI19">
        <v>0</v>
      </c>
      <c r="AJ19">
        <v>0</v>
      </c>
      <c r="AK19">
        <v>1.2747478252974327</v>
      </c>
      <c r="AL19">
        <v>0</v>
      </c>
      <c r="AM19">
        <v>0</v>
      </c>
      <c r="AN19">
        <v>9.5264853892715502E-3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78.7846201210603</v>
      </c>
      <c r="BA19">
        <v>3.9355748845396792</v>
      </c>
      <c r="BB19">
        <f t="shared" si="0"/>
        <v>90.216934314974282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1.3566992399852444</v>
      </c>
      <c r="L20">
        <v>2.1185587631597889</v>
      </c>
      <c r="M20">
        <v>2.3586316538503693</v>
      </c>
      <c r="N20">
        <v>2.4942643126078208</v>
      </c>
      <c r="O20">
        <v>2.775895514180037</v>
      </c>
      <c r="P20">
        <v>0</v>
      </c>
      <c r="Q20">
        <v>0.18805530496800144</v>
      </c>
      <c r="R20">
        <v>0.50096330619912333</v>
      </c>
      <c r="S20">
        <v>0.30251263493263697</v>
      </c>
      <c r="T20">
        <v>0.55953245668962626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0.19095005155499892</v>
      </c>
      <c r="AG20">
        <v>1.2375559815278647</v>
      </c>
      <c r="AH20">
        <v>0</v>
      </c>
      <c r="AI20">
        <v>0</v>
      </c>
      <c r="AJ20">
        <v>0</v>
      </c>
      <c r="AK20">
        <v>1.2747478252974327</v>
      </c>
      <c r="AL20">
        <v>0</v>
      </c>
      <c r="AM20">
        <v>0</v>
      </c>
      <c r="AN20">
        <v>9.5264853892715502E-3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78.7846201210603</v>
      </c>
      <c r="BA20">
        <v>3.9355750706286203</v>
      </c>
      <c r="BB20">
        <f t="shared" si="0"/>
        <v>90.216938580773899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2.1185587631597889</v>
      </c>
      <c r="M21">
        <v>2.3586316538503693</v>
      </c>
      <c r="N21">
        <v>2.4942643126078208</v>
      </c>
      <c r="O21">
        <v>2.775895514180037</v>
      </c>
      <c r="P21">
        <v>0</v>
      </c>
      <c r="Q21">
        <v>0.18805530496800144</v>
      </c>
      <c r="R21">
        <v>0.50096330619912333</v>
      </c>
      <c r="S21">
        <v>0.25047080428765911</v>
      </c>
      <c r="T21">
        <v>0.55953245668962626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0.19095005155499892</v>
      </c>
      <c r="AG21">
        <v>1.2375559815278647</v>
      </c>
      <c r="AH21">
        <v>0</v>
      </c>
      <c r="AI21">
        <v>0</v>
      </c>
      <c r="AJ21">
        <v>0</v>
      </c>
      <c r="AK21">
        <v>1.2747478252974327</v>
      </c>
      <c r="AL21">
        <v>0</v>
      </c>
      <c r="AM21">
        <v>0</v>
      </c>
      <c r="AN21">
        <v>9.5264853892715502E-3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78.7846201210603</v>
      </c>
      <c r="BA21">
        <v>3.8766896938762772</v>
      </c>
      <c r="BB21">
        <f t="shared" si="0"/>
        <v>88.867082886896014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2.1185587631597889</v>
      </c>
      <c r="M22">
        <v>2.3586316538503693</v>
      </c>
      <c r="N22">
        <v>2.4942643126078208</v>
      </c>
      <c r="O22">
        <v>2.775895514180037</v>
      </c>
      <c r="P22">
        <v>0</v>
      </c>
      <c r="Q22">
        <v>0.18805530496800144</v>
      </c>
      <c r="R22">
        <v>0.50083596052762169</v>
      </c>
      <c r="S22">
        <v>0.25047080428765911</v>
      </c>
      <c r="T22">
        <v>0.55953245668962626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0.19095005155499892</v>
      </c>
      <c r="AG22">
        <v>1.2375559815278647</v>
      </c>
      <c r="AH22">
        <v>0</v>
      </c>
      <c r="AI22">
        <v>0</v>
      </c>
      <c r="AJ22">
        <v>0</v>
      </c>
      <c r="AK22">
        <v>1.2747478252974327</v>
      </c>
      <c r="AL22">
        <v>0</v>
      </c>
      <c r="AM22">
        <v>0</v>
      </c>
      <c r="AN22">
        <v>9.5264853892715502E-3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78.7846201210603</v>
      </c>
      <c r="BA22">
        <v>3.8766843708272085</v>
      </c>
      <c r="BB22">
        <f t="shared" si="0"/>
        <v>88.86696086427358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1.9724598075779847</v>
      </c>
      <c r="M23">
        <v>2.3586316538503693</v>
      </c>
      <c r="N23">
        <v>2.4942643126078208</v>
      </c>
      <c r="O23">
        <v>2.775895514180037</v>
      </c>
      <c r="P23">
        <v>0</v>
      </c>
      <c r="Q23">
        <v>0.18780792125449436</v>
      </c>
      <c r="R23">
        <v>0</v>
      </c>
      <c r="S23">
        <v>0</v>
      </c>
      <c r="T23">
        <v>0.55953245668962626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0.19095005155499892</v>
      </c>
      <c r="AG23">
        <v>1.2375559815278647</v>
      </c>
      <c r="AH23">
        <v>0</v>
      </c>
      <c r="AI23">
        <v>0</v>
      </c>
      <c r="AJ23">
        <v>0</v>
      </c>
      <c r="AK23">
        <v>1.2747478252974327</v>
      </c>
      <c r="AL23">
        <v>0</v>
      </c>
      <c r="AM23">
        <v>0</v>
      </c>
      <c r="AN23">
        <v>9.5264853892715502E-3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78.7846201210603</v>
      </c>
      <c r="BA23">
        <v>3.8391624710753862</v>
      </c>
      <c r="BB23">
        <f t="shared" si="0"/>
        <v>88.006829659914814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2.1081283886478923</v>
      </c>
      <c r="M24">
        <v>2.3586316538503693</v>
      </c>
      <c r="N24">
        <v>2.4942643126078208</v>
      </c>
      <c r="O24">
        <v>2.775895514180037</v>
      </c>
      <c r="P24">
        <v>0</v>
      </c>
      <c r="Q24">
        <v>0.13559453630211299</v>
      </c>
      <c r="R24">
        <v>0</v>
      </c>
      <c r="S24">
        <v>0</v>
      </c>
      <c r="T24">
        <v>0.55953245668962626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0.19095005155499892</v>
      </c>
      <c r="AG24">
        <v>1.2375559815278647</v>
      </c>
      <c r="AH24">
        <v>0</v>
      </c>
      <c r="AI24">
        <v>0</v>
      </c>
      <c r="AJ24">
        <v>0</v>
      </c>
      <c r="AK24">
        <v>1.2747478252974327</v>
      </c>
      <c r="AL24">
        <v>0</v>
      </c>
      <c r="AM24">
        <v>0</v>
      </c>
      <c r="AN24">
        <v>9.5264853892715502E-3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78.7846201210603</v>
      </c>
      <c r="BA24">
        <v>3.8426508982730985</v>
      </c>
      <c r="BB24">
        <f t="shared" si="0"/>
        <v>88.086796428834631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2.1185604878225051</v>
      </c>
      <c r="M25">
        <v>2.3586316538503693</v>
      </c>
      <c r="N25">
        <v>2.4942643126078208</v>
      </c>
      <c r="O25">
        <v>2.775895514180037</v>
      </c>
      <c r="P25">
        <v>0</v>
      </c>
      <c r="Q25">
        <v>0</v>
      </c>
      <c r="R25">
        <v>0</v>
      </c>
      <c r="S25">
        <v>0</v>
      </c>
      <c r="T25">
        <v>0.55953245668962626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0.19095005155499892</v>
      </c>
      <c r="AG25">
        <v>1.2375559815278647</v>
      </c>
      <c r="AH25">
        <v>0</v>
      </c>
      <c r="AI25">
        <v>0</v>
      </c>
      <c r="AJ25">
        <v>0</v>
      </c>
      <c r="AK25">
        <v>1.2747478252974327</v>
      </c>
      <c r="AL25">
        <v>0</v>
      </c>
      <c r="AM25">
        <v>0</v>
      </c>
      <c r="AN25">
        <v>9.5264853892715502E-3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78.7846201210603</v>
      </c>
      <c r="BA25">
        <v>3.8374191084011691</v>
      </c>
      <c r="BB25">
        <f t="shared" si="0"/>
        <v>87.96686578157906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2.1185579307281475</v>
      </c>
      <c r="M26">
        <v>2.3586316538503693</v>
      </c>
      <c r="N26">
        <v>2.4942643126078208</v>
      </c>
      <c r="O26">
        <v>2.775895514180037</v>
      </c>
      <c r="P26">
        <v>0</v>
      </c>
      <c r="Q26">
        <v>0</v>
      </c>
      <c r="R26">
        <v>0</v>
      </c>
      <c r="S26">
        <v>0</v>
      </c>
      <c r="T26">
        <v>0.55953245668962626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0.1211035967438948</v>
      </c>
      <c r="AF26">
        <v>0.19095005155499892</v>
      </c>
      <c r="AG26">
        <v>1.2375559815278647</v>
      </c>
      <c r="AH26">
        <v>0</v>
      </c>
      <c r="AI26">
        <v>0</v>
      </c>
      <c r="AJ26">
        <v>0</v>
      </c>
      <c r="AK26">
        <v>1.2747478252974327</v>
      </c>
      <c r="AL26">
        <v>0</v>
      </c>
      <c r="AM26">
        <v>0</v>
      </c>
      <c r="AN26">
        <v>9.5264853892715502E-3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78.836801294093064</v>
      </c>
      <c r="BA26">
        <v>3.8446623048912869</v>
      </c>
      <c r="BB26">
        <f t="shared" si="0"/>
        <v>88.132904797771232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2.1185425209785556</v>
      </c>
      <c r="M27">
        <v>2.3586316538503693</v>
      </c>
      <c r="N27">
        <v>2.4942643126078208</v>
      </c>
      <c r="O27">
        <v>2.775895514180037</v>
      </c>
      <c r="P27">
        <v>0</v>
      </c>
      <c r="Q27">
        <v>0</v>
      </c>
      <c r="R27">
        <v>0</v>
      </c>
      <c r="S27">
        <v>0</v>
      </c>
      <c r="T27">
        <v>0.55953245668962626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0.38753154289292413</v>
      </c>
      <c r="AF27">
        <v>0.19095005155499892</v>
      </c>
      <c r="AG27">
        <v>1.2375559815278647</v>
      </c>
      <c r="AH27">
        <v>0.42434732122730118</v>
      </c>
      <c r="AI27">
        <v>0</v>
      </c>
      <c r="AJ27">
        <v>0</v>
      </c>
      <c r="AK27">
        <v>1.2747478252974327</v>
      </c>
      <c r="AL27">
        <v>0</v>
      </c>
      <c r="AM27">
        <v>0</v>
      </c>
      <c r="AN27">
        <v>9.5264853892715502E-3</v>
      </c>
      <c r="AO27">
        <v>0</v>
      </c>
      <c r="AP27">
        <v>0</v>
      </c>
      <c r="AQ27">
        <v>0.48746467626800249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79.00186286787725</v>
      </c>
      <c r="BA27">
        <v>3.9008116641922683</v>
      </c>
      <c r="BB27">
        <f t="shared" si="0"/>
        <v>89.420041546149179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2.1185425209785556</v>
      </c>
      <c r="M28">
        <v>2.3586316538503693</v>
      </c>
      <c r="N28">
        <v>2.4942643126078208</v>
      </c>
      <c r="O28">
        <v>2.775895514180037</v>
      </c>
      <c r="P28">
        <v>0</v>
      </c>
      <c r="Q28">
        <v>0</v>
      </c>
      <c r="R28">
        <v>0</v>
      </c>
      <c r="S28">
        <v>0</v>
      </c>
      <c r="T28">
        <v>0.55953245668962626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0.38753154289292413</v>
      </c>
      <c r="AF28">
        <v>0.19095005155499892</v>
      </c>
      <c r="AG28">
        <v>1.2375559815278647</v>
      </c>
      <c r="AH28">
        <v>0.80828060363180942</v>
      </c>
      <c r="AI28">
        <v>0</v>
      </c>
      <c r="AJ28">
        <v>0</v>
      </c>
      <c r="AK28">
        <v>1.2747478252974327</v>
      </c>
      <c r="AL28">
        <v>0</v>
      </c>
      <c r="AM28">
        <v>0</v>
      </c>
      <c r="AN28">
        <v>9.5264853892715502E-3</v>
      </c>
      <c r="AO28">
        <v>0</v>
      </c>
      <c r="AP28">
        <v>0</v>
      </c>
      <c r="AQ28">
        <v>0.97492935253600499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79.485858902108092</v>
      </c>
      <c r="BA28">
        <v>3.9574671330956259</v>
      </c>
      <c r="BB28">
        <f t="shared" si="0"/>
        <v>90.718780070149194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2.1185425209785556</v>
      </c>
      <c r="M29">
        <v>2.3586316538503693</v>
      </c>
      <c r="N29">
        <v>2.4942643126078208</v>
      </c>
      <c r="O29">
        <v>2.775895514180037</v>
      </c>
      <c r="P29">
        <v>0</v>
      </c>
      <c r="Q29">
        <v>0</v>
      </c>
      <c r="R29">
        <v>0</v>
      </c>
      <c r="S29">
        <v>0</v>
      </c>
      <c r="T29">
        <v>0.55953245668962626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9.3611778334376977E-2</v>
      </c>
      <c r="AC29">
        <v>0.23043856501774154</v>
      </c>
      <c r="AD29">
        <v>0.20012560926737635</v>
      </c>
      <c r="AE29">
        <v>0.77506308578584826</v>
      </c>
      <c r="AF29">
        <v>0.19095005155499892</v>
      </c>
      <c r="AG29">
        <v>1.2375559815278647</v>
      </c>
      <c r="AH29">
        <v>1.4144910563556665</v>
      </c>
      <c r="AI29">
        <v>0</v>
      </c>
      <c r="AJ29">
        <v>0</v>
      </c>
      <c r="AK29">
        <v>1.2747478252974327</v>
      </c>
      <c r="AL29">
        <v>0</v>
      </c>
      <c r="AM29">
        <v>0</v>
      </c>
      <c r="AN29">
        <v>9.5264853892715502E-3</v>
      </c>
      <c r="AO29">
        <v>0</v>
      </c>
      <c r="AP29">
        <v>0</v>
      </c>
      <c r="AQ29">
        <v>1.0033648048424129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80.056582133166316</v>
      </c>
      <c r="BA29">
        <v>4.0459609362965425</v>
      </c>
      <c r="BB29">
        <f t="shared" si="0"/>
        <v>92.747362898549184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2.1185425209785556</v>
      </c>
      <c r="M30">
        <v>2.3586316538503693</v>
      </c>
      <c r="N30">
        <v>2.4942643126078208</v>
      </c>
      <c r="O30">
        <v>2.775895514180037</v>
      </c>
      <c r="P30">
        <v>0</v>
      </c>
      <c r="Q30">
        <v>0</v>
      </c>
      <c r="R30">
        <v>0</v>
      </c>
      <c r="S30">
        <v>0</v>
      </c>
      <c r="T30">
        <v>0.55953245668962626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0.3669581778334377</v>
      </c>
      <c r="AC30">
        <v>0.46133194531413058</v>
      </c>
      <c r="AD30">
        <v>0.41844446837820914</v>
      </c>
      <c r="AE30">
        <v>1.1662277332498434</v>
      </c>
      <c r="AF30">
        <v>0.38190008129826752</v>
      </c>
      <c r="AG30">
        <v>1.2375559815278647</v>
      </c>
      <c r="AH30">
        <v>1.8186313581715716</v>
      </c>
      <c r="AI30">
        <v>9.0935019828845734E-2</v>
      </c>
      <c r="AJ30">
        <v>0</v>
      </c>
      <c r="AK30">
        <v>1.2747478252974327</v>
      </c>
      <c r="AL30">
        <v>0</v>
      </c>
      <c r="AM30">
        <v>0.12260648570235859</v>
      </c>
      <c r="AN30">
        <v>9.5264853892715502E-3</v>
      </c>
      <c r="AO30">
        <v>0</v>
      </c>
      <c r="AP30">
        <v>0</v>
      </c>
      <c r="AQ30">
        <v>1.4623940288040076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80.615115842204105</v>
      </c>
      <c r="BA30">
        <v>4.1688495110565738</v>
      </c>
      <c r="BB30">
        <f t="shared" si="0"/>
        <v>95.564392380249174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2.129000638873253</v>
      </c>
      <c r="M31">
        <v>2.3586316538503693</v>
      </c>
      <c r="N31">
        <v>2.4942643126078208</v>
      </c>
      <c r="O31">
        <v>2.775895514180037</v>
      </c>
      <c r="P31">
        <v>0</v>
      </c>
      <c r="Q31">
        <v>0</v>
      </c>
      <c r="R31">
        <v>0</v>
      </c>
      <c r="S31">
        <v>0</v>
      </c>
      <c r="T31">
        <v>0.55953245668962626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0.73990749843456483</v>
      </c>
      <c r="AC31">
        <v>0.46133194531413058</v>
      </c>
      <c r="AD31">
        <v>0.62766670256731383</v>
      </c>
      <c r="AE31">
        <v>1.1665910294301816</v>
      </c>
      <c r="AF31">
        <v>0.64286515466499683</v>
      </c>
      <c r="AG31">
        <v>1.2375559815278647</v>
      </c>
      <c r="AH31">
        <v>2.4955663572323106</v>
      </c>
      <c r="AI31">
        <v>0.39405173658943843</v>
      </c>
      <c r="AJ31">
        <v>0</v>
      </c>
      <c r="AK31">
        <v>1.2747478252974327</v>
      </c>
      <c r="AL31">
        <v>0</v>
      </c>
      <c r="AM31">
        <v>0.24708959476101022</v>
      </c>
      <c r="AN31">
        <v>9.5264853892715502E-3</v>
      </c>
      <c r="AO31">
        <v>0</v>
      </c>
      <c r="AP31">
        <v>0</v>
      </c>
      <c r="AQ31">
        <v>2.0067295775412228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81.364287205176339</v>
      </c>
      <c r="BA31">
        <v>4.3047831018113065</v>
      </c>
      <c r="BB31">
        <f t="shared" si="0"/>
        <v>98.680458568315871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2.129000638873253</v>
      </c>
      <c r="M32">
        <v>2.3586316538503693</v>
      </c>
      <c r="N32">
        <v>2.4942643126078208</v>
      </c>
      <c r="O32">
        <v>2.775895514180037</v>
      </c>
      <c r="P32">
        <v>0</v>
      </c>
      <c r="Q32">
        <v>0</v>
      </c>
      <c r="R32">
        <v>0</v>
      </c>
      <c r="S32">
        <v>0</v>
      </c>
      <c r="T32">
        <v>0.55953245668962626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0.73990749843456483</v>
      </c>
      <c r="AC32">
        <v>0.69131569505322465</v>
      </c>
      <c r="AD32">
        <v>0.62766670256731383</v>
      </c>
      <c r="AE32">
        <v>1.1665910294301816</v>
      </c>
      <c r="AF32">
        <v>0.64286515466499683</v>
      </c>
      <c r="AG32">
        <v>1.2375559815278647</v>
      </c>
      <c r="AH32">
        <v>2.4955663572323106</v>
      </c>
      <c r="AI32">
        <v>0.39405173658943843</v>
      </c>
      <c r="AJ32">
        <v>0</v>
      </c>
      <c r="AK32">
        <v>1.2747478252974327</v>
      </c>
      <c r="AL32">
        <v>0</v>
      </c>
      <c r="AM32">
        <v>0.37157272750991438</v>
      </c>
      <c r="AN32">
        <v>9.5264853892715502E-3</v>
      </c>
      <c r="AO32">
        <v>0</v>
      </c>
      <c r="AP32">
        <v>0</v>
      </c>
      <c r="AQ32">
        <v>2.0067295775412228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81.374723439782898</v>
      </c>
      <c r="BA32">
        <v>4.3200360521058583</v>
      </c>
      <c r="BB32">
        <f t="shared" si="0"/>
        <v>99.030108735115874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2.129000638873253</v>
      </c>
      <c r="M33">
        <v>2.3586316538503693</v>
      </c>
      <c r="N33">
        <v>2.4942643126078208</v>
      </c>
      <c r="O33">
        <v>2.775895514180037</v>
      </c>
      <c r="P33">
        <v>0</v>
      </c>
      <c r="Q33">
        <v>0</v>
      </c>
      <c r="R33">
        <v>0</v>
      </c>
      <c r="S33">
        <v>0</v>
      </c>
      <c r="T33">
        <v>0.55953245668962626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0.73990749843456483</v>
      </c>
      <c r="AC33">
        <v>0.69131569505322465</v>
      </c>
      <c r="AD33">
        <v>0.62766670256731383</v>
      </c>
      <c r="AE33">
        <v>1.1665910294301816</v>
      </c>
      <c r="AF33">
        <v>0.64286515466499683</v>
      </c>
      <c r="AG33">
        <v>1.2375559815278647</v>
      </c>
      <c r="AH33">
        <v>2.4955663572323106</v>
      </c>
      <c r="AI33">
        <v>0.39405173658943843</v>
      </c>
      <c r="AJ33">
        <v>0</v>
      </c>
      <c r="AK33">
        <v>1.2747478252974327</v>
      </c>
      <c r="AL33">
        <v>0</v>
      </c>
      <c r="AM33">
        <v>0.37157272750991438</v>
      </c>
      <c r="AN33">
        <v>9.5264853892715502E-3</v>
      </c>
      <c r="AO33">
        <v>0</v>
      </c>
      <c r="AP33">
        <v>0</v>
      </c>
      <c r="AQ33">
        <v>2.0067295775412228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81.374723439782898</v>
      </c>
      <c r="BA33">
        <v>4.3200360521058583</v>
      </c>
      <c r="BB33">
        <f t="shared" si="0"/>
        <v>99.030108735115874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2.129000638873253</v>
      </c>
      <c r="M34">
        <v>2.3586316538503693</v>
      </c>
      <c r="N34">
        <v>2.4942643126078208</v>
      </c>
      <c r="O34">
        <v>2.775895514180037</v>
      </c>
      <c r="P34">
        <v>0</v>
      </c>
      <c r="Q34">
        <v>0</v>
      </c>
      <c r="R34">
        <v>0</v>
      </c>
      <c r="S34">
        <v>0</v>
      </c>
      <c r="T34">
        <v>0.55953245668962626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0.73990749843456483</v>
      </c>
      <c r="AC34">
        <v>0.69131569505322465</v>
      </c>
      <c r="AD34">
        <v>0.62766670256731383</v>
      </c>
      <c r="AE34">
        <v>1.1665910294301816</v>
      </c>
      <c r="AF34">
        <v>0.64286515466499683</v>
      </c>
      <c r="AG34">
        <v>1.2375559815278647</v>
      </c>
      <c r="AH34">
        <v>2.4955663572323106</v>
      </c>
      <c r="AI34">
        <v>0.39405173658943843</v>
      </c>
      <c r="AJ34">
        <v>0</v>
      </c>
      <c r="AK34">
        <v>1.2747478252974327</v>
      </c>
      <c r="AL34">
        <v>0</v>
      </c>
      <c r="AM34">
        <v>0.37157272750991438</v>
      </c>
      <c r="AN34">
        <v>9.5264853892715502E-3</v>
      </c>
      <c r="AO34">
        <v>0</v>
      </c>
      <c r="AP34">
        <v>0</v>
      </c>
      <c r="AQ34">
        <v>2.0067295775412228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81.374723439782898</v>
      </c>
      <c r="BA34">
        <v>4.3200360521058583</v>
      </c>
      <c r="BB34">
        <f t="shared" si="0"/>
        <v>99.030108735115874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2.129000638873253</v>
      </c>
      <c r="M35">
        <v>2.3586316538503693</v>
      </c>
      <c r="N35">
        <v>2.4942643126078208</v>
      </c>
      <c r="O35">
        <v>2.775895514180037</v>
      </c>
      <c r="P35">
        <v>0</v>
      </c>
      <c r="Q35">
        <v>0</v>
      </c>
      <c r="R35">
        <v>0</v>
      </c>
      <c r="S35">
        <v>0</v>
      </c>
      <c r="T35">
        <v>0.55953245668962626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0.73990749843456483</v>
      </c>
      <c r="AC35">
        <v>0.46133194531413058</v>
      </c>
      <c r="AD35">
        <v>0.62766670256731383</v>
      </c>
      <c r="AE35">
        <v>1.1665910294301816</v>
      </c>
      <c r="AF35">
        <v>0.64286515466499683</v>
      </c>
      <c r="AG35">
        <v>1.2375559815278647</v>
      </c>
      <c r="AH35">
        <v>2.4955663572323106</v>
      </c>
      <c r="AI35">
        <v>0.39405173658943843</v>
      </c>
      <c r="AJ35">
        <v>0</v>
      </c>
      <c r="AK35">
        <v>1.2747478252974327</v>
      </c>
      <c r="AL35">
        <v>0</v>
      </c>
      <c r="AM35">
        <v>0.24708959476101022</v>
      </c>
      <c r="AN35">
        <v>9.5264853892715502E-3</v>
      </c>
      <c r="AO35">
        <v>0</v>
      </c>
      <c r="AP35">
        <v>0</v>
      </c>
      <c r="AQ35">
        <v>2.0067295775412228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81.502599666040467</v>
      </c>
      <c r="BA35">
        <v>4.3105645626754345</v>
      </c>
      <c r="BB35">
        <f t="shared" si="0"/>
        <v>98.812989568315871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2.1289917435909245</v>
      </c>
      <c r="M36">
        <v>2.3586316538503693</v>
      </c>
      <c r="N36">
        <v>2.4942643126078208</v>
      </c>
      <c r="O36">
        <v>2.775895514180037</v>
      </c>
      <c r="P36">
        <v>0</v>
      </c>
      <c r="Q36">
        <v>0</v>
      </c>
      <c r="R36">
        <v>0</v>
      </c>
      <c r="S36">
        <v>0</v>
      </c>
      <c r="T36">
        <v>0.55953245668962626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0.73990749843456483</v>
      </c>
      <c r="AC36">
        <v>0.46133194531413058</v>
      </c>
      <c r="AD36">
        <v>0.62766670256731383</v>
      </c>
      <c r="AE36">
        <v>1.1665910294301816</v>
      </c>
      <c r="AF36">
        <v>0.64286515466499683</v>
      </c>
      <c r="AG36">
        <v>1.2375559815278647</v>
      </c>
      <c r="AH36">
        <v>2.4955663572323106</v>
      </c>
      <c r="AI36">
        <v>0.39405173658943843</v>
      </c>
      <c r="AJ36">
        <v>0</v>
      </c>
      <c r="AK36">
        <v>1.2747478252974327</v>
      </c>
      <c r="AL36">
        <v>0</v>
      </c>
      <c r="AM36">
        <v>0.12385756793988728</v>
      </c>
      <c r="AN36">
        <v>9.5264853892715502E-3</v>
      </c>
      <c r="AO36">
        <v>0</v>
      </c>
      <c r="AP36">
        <v>0</v>
      </c>
      <c r="AQ36">
        <v>2.0067295775412228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81.096905656439134</v>
      </c>
      <c r="BA36">
        <v>4.288455082530171</v>
      </c>
      <c r="BB36">
        <f t="shared" si="0"/>
        <v>98.306164116756349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2.1289476750963052</v>
      </c>
      <c r="M37">
        <v>2.3586316538503693</v>
      </c>
      <c r="N37">
        <v>2.4942643126078208</v>
      </c>
      <c r="O37">
        <v>2.775895514180037</v>
      </c>
      <c r="P37">
        <v>0</v>
      </c>
      <c r="Q37">
        <v>0</v>
      </c>
      <c r="R37">
        <v>0</v>
      </c>
      <c r="S37">
        <v>0</v>
      </c>
      <c r="T37">
        <v>0.55953245668962626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0.73766082341891048</v>
      </c>
      <c r="AC37">
        <v>0.46133194531413058</v>
      </c>
      <c r="AD37">
        <v>0.41844446837820914</v>
      </c>
      <c r="AE37">
        <v>0.77506308578584826</v>
      </c>
      <c r="AF37">
        <v>0.38190008129826752</v>
      </c>
      <c r="AG37">
        <v>1.2375559815278647</v>
      </c>
      <c r="AH37">
        <v>1.8186313581715716</v>
      </c>
      <c r="AI37">
        <v>0.12124667710290127</v>
      </c>
      <c r="AJ37">
        <v>0</v>
      </c>
      <c r="AK37">
        <v>1.2747478252974327</v>
      </c>
      <c r="AL37">
        <v>0</v>
      </c>
      <c r="AM37">
        <v>0</v>
      </c>
      <c r="AN37">
        <v>9.5264853892715502E-3</v>
      </c>
      <c r="AO37">
        <v>0</v>
      </c>
      <c r="AP37">
        <v>0</v>
      </c>
      <c r="AQ37">
        <v>2.0067295775412228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80.384900855771221</v>
      </c>
      <c r="BA37">
        <v>4.1777014504961985</v>
      </c>
      <c r="BB37">
        <f t="shared" si="0"/>
        <v>95.767309326924803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2.1289476750963052</v>
      </c>
      <c r="M38">
        <v>2.3586316538503693</v>
      </c>
      <c r="N38">
        <v>2.4942643126078208</v>
      </c>
      <c r="O38">
        <v>2.775895514180037</v>
      </c>
      <c r="P38">
        <v>0</v>
      </c>
      <c r="Q38">
        <v>0</v>
      </c>
      <c r="R38">
        <v>0</v>
      </c>
      <c r="S38">
        <v>0</v>
      </c>
      <c r="T38">
        <v>0.55953245668962626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0.73766082341891048</v>
      </c>
      <c r="AC38">
        <v>0.46133194531413058</v>
      </c>
      <c r="AD38">
        <v>0.20922223418910457</v>
      </c>
      <c r="AE38">
        <v>0.77506308578584826</v>
      </c>
      <c r="AF38">
        <v>0.38190008129826752</v>
      </c>
      <c r="AG38">
        <v>1.2375559815278647</v>
      </c>
      <c r="AH38">
        <v>1.2124209054477144</v>
      </c>
      <c r="AI38">
        <v>0</v>
      </c>
      <c r="AJ38">
        <v>0</v>
      </c>
      <c r="AK38">
        <v>1.2747478252974327</v>
      </c>
      <c r="AL38">
        <v>0</v>
      </c>
      <c r="AM38">
        <v>0</v>
      </c>
      <c r="AN38">
        <v>9.5264853892715502E-3</v>
      </c>
      <c r="AO38">
        <v>0</v>
      </c>
      <c r="AP38">
        <v>0</v>
      </c>
      <c r="AQ38">
        <v>2.0067295775412228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79.775010436234595</v>
      </c>
      <c r="BA38">
        <v>4.1130548335437052</v>
      </c>
      <c r="BB38">
        <f t="shared" si="0"/>
        <v>94.285386160324819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2.129000638873253</v>
      </c>
      <c r="M39">
        <v>2.3586316538503693</v>
      </c>
      <c r="N39">
        <v>2.4942643126078208</v>
      </c>
      <c r="O39">
        <v>2.775895514180037</v>
      </c>
      <c r="P39">
        <v>0</v>
      </c>
      <c r="Q39">
        <v>0</v>
      </c>
      <c r="R39">
        <v>0</v>
      </c>
      <c r="S39">
        <v>0</v>
      </c>
      <c r="T39">
        <v>0.55953245668962626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0.73766082341891048</v>
      </c>
      <c r="AC39">
        <v>0.46133194531413058</v>
      </c>
      <c r="AD39">
        <v>0.20922223418910457</v>
      </c>
      <c r="AE39">
        <v>0.38753154289292413</v>
      </c>
      <c r="AF39">
        <v>0.38190008129826752</v>
      </c>
      <c r="AG39">
        <v>1.2375559815278647</v>
      </c>
      <c r="AH39">
        <v>0.80828060363180942</v>
      </c>
      <c r="AI39">
        <v>0</v>
      </c>
      <c r="AJ39">
        <v>0</v>
      </c>
      <c r="AK39">
        <v>1.2747478252974327</v>
      </c>
      <c r="AL39">
        <v>0</v>
      </c>
      <c r="AM39">
        <v>0</v>
      </c>
      <c r="AN39">
        <v>9.5264853892715502E-3</v>
      </c>
      <c r="AO39">
        <v>0</v>
      </c>
      <c r="AP39">
        <v>0</v>
      </c>
      <c r="AQ39">
        <v>2.0067295775412228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79.607905447714444</v>
      </c>
      <c r="BA39">
        <v>4.0729801758006072</v>
      </c>
      <c r="BB39">
        <f t="shared" si="0"/>
        <v>93.36673694861588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2.1289476750963052</v>
      </c>
      <c r="M40">
        <v>2.3586316538503693</v>
      </c>
      <c r="N40">
        <v>2.4942643126078208</v>
      </c>
      <c r="O40">
        <v>2.775895514180037</v>
      </c>
      <c r="P40">
        <v>0</v>
      </c>
      <c r="Q40">
        <v>0</v>
      </c>
      <c r="R40">
        <v>0</v>
      </c>
      <c r="S40">
        <v>0</v>
      </c>
      <c r="T40">
        <v>0.55953245668962626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0.73766082341891048</v>
      </c>
      <c r="AC40">
        <v>0.23043856501774154</v>
      </c>
      <c r="AD40">
        <v>0.20922223418910457</v>
      </c>
      <c r="AE40">
        <v>0.38753154289292413</v>
      </c>
      <c r="AF40">
        <v>0.38190008129826752</v>
      </c>
      <c r="AG40">
        <v>1.2375559815278647</v>
      </c>
      <c r="AH40">
        <v>0.44455434063869748</v>
      </c>
      <c r="AI40">
        <v>0</v>
      </c>
      <c r="AJ40">
        <v>0</v>
      </c>
      <c r="AK40">
        <v>1.2747478252974327</v>
      </c>
      <c r="AL40">
        <v>0</v>
      </c>
      <c r="AM40">
        <v>0</v>
      </c>
      <c r="AN40">
        <v>9.5264853892715502E-3</v>
      </c>
      <c r="AO40">
        <v>0</v>
      </c>
      <c r="AP40">
        <v>0</v>
      </c>
      <c r="AQ40">
        <v>2.0067295775412228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79.465224379044017</v>
      </c>
      <c r="BA40">
        <v>4.0421587921548072</v>
      </c>
      <c r="BB40">
        <f t="shared" si="0"/>
        <v>92.660204656524812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2.1289476750963052</v>
      </c>
      <c r="M41">
        <v>2.3586316538503693</v>
      </c>
      <c r="N41">
        <v>2.4942643126078208</v>
      </c>
      <c r="O41">
        <v>2.775895514180037</v>
      </c>
      <c r="P41">
        <v>0</v>
      </c>
      <c r="Q41">
        <v>0</v>
      </c>
      <c r="R41">
        <v>0</v>
      </c>
      <c r="S41">
        <v>0</v>
      </c>
      <c r="T41">
        <v>0.55953245668962626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0.3669581778334377</v>
      </c>
      <c r="AC41">
        <v>0</v>
      </c>
      <c r="AD41">
        <v>0.20922223418910457</v>
      </c>
      <c r="AE41">
        <v>0.17560023669380087</v>
      </c>
      <c r="AF41">
        <v>0.38190008129826752</v>
      </c>
      <c r="AG41">
        <v>1.2375559815278647</v>
      </c>
      <c r="AH41">
        <v>0</v>
      </c>
      <c r="AI41">
        <v>0</v>
      </c>
      <c r="AJ41">
        <v>0</v>
      </c>
      <c r="AK41">
        <v>1.2747478252974327</v>
      </c>
      <c r="AL41">
        <v>0</v>
      </c>
      <c r="AM41">
        <v>0</v>
      </c>
      <c r="AN41">
        <v>9.5264853892715502E-3</v>
      </c>
      <c r="AO41">
        <v>0</v>
      </c>
      <c r="AP41">
        <v>0</v>
      </c>
      <c r="AQ41">
        <v>2.0067295775412228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79.294566896263802</v>
      </c>
      <c r="BA41">
        <v>3.9824565067335529</v>
      </c>
      <c r="BB41">
        <f t="shared" si="0"/>
        <v>91.291622601724811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2.1289476750963052</v>
      </c>
      <c r="M42">
        <v>2.3586316538503693</v>
      </c>
      <c r="N42">
        <v>2.4942643126078208</v>
      </c>
      <c r="O42">
        <v>2.775895514180037</v>
      </c>
      <c r="P42">
        <v>0</v>
      </c>
      <c r="Q42">
        <v>0</v>
      </c>
      <c r="R42">
        <v>0</v>
      </c>
      <c r="S42">
        <v>0</v>
      </c>
      <c r="T42">
        <v>0.55953245668962626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0.3669581778334377</v>
      </c>
      <c r="AC42">
        <v>0</v>
      </c>
      <c r="AD42">
        <v>0.20922223418910457</v>
      </c>
      <c r="AE42">
        <v>0</v>
      </c>
      <c r="AF42">
        <v>0.38190008129826752</v>
      </c>
      <c r="AG42">
        <v>1.2375559815278647</v>
      </c>
      <c r="AH42">
        <v>0</v>
      </c>
      <c r="AI42">
        <v>0</v>
      </c>
      <c r="AJ42">
        <v>0</v>
      </c>
      <c r="AK42">
        <v>1.2747478252974327</v>
      </c>
      <c r="AL42">
        <v>0</v>
      </c>
      <c r="AM42">
        <v>0</v>
      </c>
      <c r="AN42">
        <v>9.5264853892715502E-3</v>
      </c>
      <c r="AO42">
        <v>0</v>
      </c>
      <c r="AP42">
        <v>0</v>
      </c>
      <c r="AQ42">
        <v>2.0067295775412228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79.325875600083464</v>
      </c>
      <c r="BA42">
        <v>3.9764251206594121</v>
      </c>
      <c r="BB42">
        <f t="shared" si="0"/>
        <v>91.153362454924803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2.1289476750963052</v>
      </c>
      <c r="M43">
        <v>2.3586316538503693</v>
      </c>
      <c r="N43">
        <v>2.4942643126078208</v>
      </c>
      <c r="O43">
        <v>2.775895514180037</v>
      </c>
      <c r="P43">
        <v>0</v>
      </c>
      <c r="Q43">
        <v>0</v>
      </c>
      <c r="R43">
        <v>0</v>
      </c>
      <c r="S43">
        <v>0</v>
      </c>
      <c r="T43">
        <v>0.55953245668962626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0.3669581778334377</v>
      </c>
      <c r="AC43">
        <v>0</v>
      </c>
      <c r="AD43">
        <v>0.20922223418910457</v>
      </c>
      <c r="AE43">
        <v>0</v>
      </c>
      <c r="AF43">
        <v>0.19095005155499892</v>
      </c>
      <c r="AG43">
        <v>1.2375559815278647</v>
      </c>
      <c r="AH43">
        <v>0</v>
      </c>
      <c r="AI43">
        <v>0</v>
      </c>
      <c r="AJ43">
        <v>0</v>
      </c>
      <c r="AK43">
        <v>1.2747478252974327</v>
      </c>
      <c r="AL43">
        <v>0</v>
      </c>
      <c r="AM43">
        <v>0</v>
      </c>
      <c r="AN43">
        <v>9.5264853892715502E-3</v>
      </c>
      <c r="AO43">
        <v>0</v>
      </c>
      <c r="AP43">
        <v>0</v>
      </c>
      <c r="AQ43">
        <v>1.8584590782717594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79.398929242329345</v>
      </c>
      <c r="BA43">
        <v>3.9652993447925682</v>
      </c>
      <c r="BB43">
        <f t="shared" si="0"/>
        <v>90.898321344024808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2.1289476750963052</v>
      </c>
      <c r="M44">
        <v>2.3586316538503693</v>
      </c>
      <c r="N44">
        <v>2.4942643126078208</v>
      </c>
      <c r="O44">
        <v>2.775895514180037</v>
      </c>
      <c r="P44">
        <v>0</v>
      </c>
      <c r="Q44">
        <v>0</v>
      </c>
      <c r="R44">
        <v>0</v>
      </c>
      <c r="S44">
        <v>0</v>
      </c>
      <c r="T44">
        <v>0.55953245668962626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0.3669581778334377</v>
      </c>
      <c r="AC44">
        <v>0</v>
      </c>
      <c r="AD44">
        <v>0.20922223418910457</v>
      </c>
      <c r="AE44">
        <v>0</v>
      </c>
      <c r="AF44">
        <v>0.19095005155499892</v>
      </c>
      <c r="AG44">
        <v>1.2375559815278647</v>
      </c>
      <c r="AH44">
        <v>0</v>
      </c>
      <c r="AI44">
        <v>0</v>
      </c>
      <c r="AJ44">
        <v>0</v>
      </c>
      <c r="AK44">
        <v>1.2747478252974327</v>
      </c>
      <c r="AL44">
        <v>0</v>
      </c>
      <c r="AM44">
        <v>0</v>
      </c>
      <c r="AN44">
        <v>9.5264853892715502E-3</v>
      </c>
      <c r="AO44">
        <v>0</v>
      </c>
      <c r="AP44">
        <v>0</v>
      </c>
      <c r="AQ44">
        <v>1.5050471751200165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79.007133166353569</v>
      </c>
      <c r="BA44">
        <v>3.9341496512650287</v>
      </c>
      <c r="BB44">
        <f t="shared" si="0"/>
        <v>90.184263058424818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2.1289476750963052</v>
      </c>
      <c r="M45">
        <v>2.3586316538503693</v>
      </c>
      <c r="N45">
        <v>2.4942643126078208</v>
      </c>
      <c r="O45">
        <v>2.775895514180037</v>
      </c>
      <c r="P45">
        <v>0</v>
      </c>
      <c r="Q45">
        <v>0</v>
      </c>
      <c r="R45">
        <v>0</v>
      </c>
      <c r="S45">
        <v>0</v>
      </c>
      <c r="T45">
        <v>0.55953245668962626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0.19095005155499892</v>
      </c>
      <c r="AG45">
        <v>1.2375559815278647</v>
      </c>
      <c r="AH45">
        <v>0</v>
      </c>
      <c r="AI45">
        <v>0</v>
      </c>
      <c r="AJ45">
        <v>0</v>
      </c>
      <c r="AK45">
        <v>1.2747478252974327</v>
      </c>
      <c r="AL45">
        <v>0</v>
      </c>
      <c r="AM45">
        <v>0</v>
      </c>
      <c r="AN45">
        <v>9.5264853892715502E-3</v>
      </c>
      <c r="AO45">
        <v>0</v>
      </c>
      <c r="AP45">
        <v>0</v>
      </c>
      <c r="AQ45">
        <v>1.0033648048424129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78.993344813191399</v>
      </c>
      <c r="BA45">
        <v>3.8885186338027089</v>
      </c>
      <c r="BB45">
        <f t="shared" si="0"/>
        <v>89.138242940424831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2.129000638873253</v>
      </c>
      <c r="M46">
        <v>2.3586316538503693</v>
      </c>
      <c r="N46">
        <v>2.4942643126078208</v>
      </c>
      <c r="O46">
        <v>2.775895514180037</v>
      </c>
      <c r="P46">
        <v>0</v>
      </c>
      <c r="Q46">
        <v>0</v>
      </c>
      <c r="R46">
        <v>0</v>
      </c>
      <c r="S46">
        <v>0</v>
      </c>
      <c r="T46">
        <v>0.55953245668962626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0.19095005155499892</v>
      </c>
      <c r="AG46">
        <v>1.2375559815278647</v>
      </c>
      <c r="AH46">
        <v>0</v>
      </c>
      <c r="AI46">
        <v>0</v>
      </c>
      <c r="AJ46">
        <v>0</v>
      </c>
      <c r="AK46">
        <v>1.2747478252974327</v>
      </c>
      <c r="AL46">
        <v>0</v>
      </c>
      <c r="AM46">
        <v>0</v>
      </c>
      <c r="AN46">
        <v>9.5264853892715502E-3</v>
      </c>
      <c r="AO46">
        <v>0</v>
      </c>
      <c r="AP46">
        <v>0</v>
      </c>
      <c r="AQ46">
        <v>1.0033648048424129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78.993344813191399</v>
      </c>
      <c r="BA46">
        <v>3.8885208476885853</v>
      </c>
      <c r="BB46">
        <f t="shared" si="0"/>
        <v>89.138293690315905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2.129000638873253</v>
      </c>
      <c r="M47">
        <v>2.3586316538503693</v>
      </c>
      <c r="N47">
        <v>2.4942643126078208</v>
      </c>
      <c r="O47">
        <v>2.775895514180037</v>
      </c>
      <c r="P47">
        <v>0</v>
      </c>
      <c r="Q47">
        <v>0</v>
      </c>
      <c r="R47">
        <v>0</v>
      </c>
      <c r="S47">
        <v>0</v>
      </c>
      <c r="T47">
        <v>0.55953245668962626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0.19095005155499892</v>
      </c>
      <c r="AG47">
        <v>1.2375559815278647</v>
      </c>
      <c r="AH47">
        <v>0</v>
      </c>
      <c r="AI47">
        <v>0</v>
      </c>
      <c r="AJ47">
        <v>0</v>
      </c>
      <c r="AK47">
        <v>1.2747478252974327</v>
      </c>
      <c r="AL47">
        <v>0</v>
      </c>
      <c r="AM47">
        <v>0</v>
      </c>
      <c r="AN47">
        <v>9.5264853892715502E-3</v>
      </c>
      <c r="AO47">
        <v>0</v>
      </c>
      <c r="AP47">
        <v>0</v>
      </c>
      <c r="AQ47">
        <v>0.50168240242120643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78.993344813191399</v>
      </c>
      <c r="BA47">
        <v>3.8675505232673788</v>
      </c>
      <c r="BB47">
        <f t="shared" si="0"/>
        <v>88.657581612315894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2.129000638873253</v>
      </c>
      <c r="M48">
        <v>2.3586316538503693</v>
      </c>
      <c r="N48">
        <v>2.4942643126078208</v>
      </c>
      <c r="O48">
        <v>2.775895514180037</v>
      </c>
      <c r="P48">
        <v>0</v>
      </c>
      <c r="Q48">
        <v>0</v>
      </c>
      <c r="R48">
        <v>0</v>
      </c>
      <c r="S48">
        <v>0</v>
      </c>
      <c r="T48">
        <v>0.55953245668962626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0.19095005155499892</v>
      </c>
      <c r="AG48">
        <v>1.2375559815278647</v>
      </c>
      <c r="AH48">
        <v>0</v>
      </c>
      <c r="AI48">
        <v>0</v>
      </c>
      <c r="AJ48">
        <v>0</v>
      </c>
      <c r="AK48">
        <v>1.2747478252974327</v>
      </c>
      <c r="AL48">
        <v>0</v>
      </c>
      <c r="AM48">
        <v>0</v>
      </c>
      <c r="AN48">
        <v>9.5264853892715502E-3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78.993344813191399</v>
      </c>
      <c r="BA48">
        <v>3.8465801988461723</v>
      </c>
      <c r="BB48">
        <f t="shared" si="0"/>
        <v>88.176869534315898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2.12894729810295</v>
      </c>
      <c r="M49">
        <v>2.3586316538503693</v>
      </c>
      <c r="N49">
        <v>2.4942643126078208</v>
      </c>
      <c r="O49">
        <v>2.775895514180037</v>
      </c>
      <c r="P49">
        <v>0</v>
      </c>
      <c r="Q49">
        <v>0</v>
      </c>
      <c r="R49">
        <v>0</v>
      </c>
      <c r="S49">
        <v>0</v>
      </c>
      <c r="T49">
        <v>0.55953245668962626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0.19095005155499892</v>
      </c>
      <c r="AG49">
        <v>1.2375559815278647</v>
      </c>
      <c r="AH49">
        <v>0</v>
      </c>
      <c r="AI49">
        <v>0</v>
      </c>
      <c r="AJ49">
        <v>0</v>
      </c>
      <c r="AK49">
        <v>1.2747478252974327</v>
      </c>
      <c r="AL49">
        <v>0</v>
      </c>
      <c r="AM49">
        <v>0</v>
      </c>
      <c r="AN49">
        <v>9.8338003548319765E-3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78.993344813191399</v>
      </c>
      <c r="BA49">
        <v>3.8465908149675343</v>
      </c>
      <c r="BB49">
        <f t="shared" si="0"/>
        <v>88.1771128923898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2.1289487141560928</v>
      </c>
      <c r="M50">
        <v>2.3586316538503693</v>
      </c>
      <c r="N50">
        <v>2.4942643126078208</v>
      </c>
      <c r="O50">
        <v>2.775895514180037</v>
      </c>
      <c r="P50">
        <v>0</v>
      </c>
      <c r="Q50">
        <v>0</v>
      </c>
      <c r="R50">
        <v>0</v>
      </c>
      <c r="S50">
        <v>0</v>
      </c>
      <c r="T50">
        <v>0.55953245668962626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0.19095005155499892</v>
      </c>
      <c r="AG50">
        <v>1.2375559815278647</v>
      </c>
      <c r="AH50">
        <v>0</v>
      </c>
      <c r="AI50">
        <v>0</v>
      </c>
      <c r="AJ50">
        <v>0</v>
      </c>
      <c r="AK50">
        <v>1.2747478252974327</v>
      </c>
      <c r="AL50">
        <v>0</v>
      </c>
      <c r="AM50">
        <v>0</v>
      </c>
      <c r="AN50">
        <v>9.8338003548319765E-3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78.993344813191399</v>
      </c>
      <c r="BA50">
        <v>3.8465908741585557</v>
      </c>
      <c r="BB50">
        <f t="shared" si="0"/>
        <v>88.177114249251915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2.1289487141560928</v>
      </c>
      <c r="M51">
        <v>2.3586316538503693</v>
      </c>
      <c r="N51">
        <v>2.4942643126078208</v>
      </c>
      <c r="O51">
        <v>2.775895514180037</v>
      </c>
      <c r="P51">
        <v>0</v>
      </c>
      <c r="Q51">
        <v>0</v>
      </c>
      <c r="R51">
        <v>0</v>
      </c>
      <c r="S51">
        <v>0</v>
      </c>
      <c r="T51">
        <v>0.55953245668962626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0.19095005155499892</v>
      </c>
      <c r="AG51">
        <v>1.2375559815278647</v>
      </c>
      <c r="AH51">
        <v>0</v>
      </c>
      <c r="AI51">
        <v>0</v>
      </c>
      <c r="AJ51">
        <v>0</v>
      </c>
      <c r="AK51">
        <v>1.2747478252974327</v>
      </c>
      <c r="AL51">
        <v>0</v>
      </c>
      <c r="AM51">
        <v>0</v>
      </c>
      <c r="AN51">
        <v>9.8338003548319765E-3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78.888982467125842</v>
      </c>
      <c r="BA51">
        <v>3.8422285280930075</v>
      </c>
      <c r="BB51">
        <f t="shared" si="0"/>
        <v>88.077114249251906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2.1289487141560928</v>
      </c>
      <c r="M52">
        <v>2.3586316538503693</v>
      </c>
      <c r="N52">
        <v>2.4942643126078208</v>
      </c>
      <c r="O52">
        <v>2.775895514180037</v>
      </c>
      <c r="P52">
        <v>0</v>
      </c>
      <c r="Q52">
        <v>0</v>
      </c>
      <c r="R52">
        <v>0</v>
      </c>
      <c r="S52">
        <v>0</v>
      </c>
      <c r="T52">
        <v>0.55953245668962626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0.19095005155499892</v>
      </c>
      <c r="AG52">
        <v>1.2375559815278647</v>
      </c>
      <c r="AH52">
        <v>0</v>
      </c>
      <c r="AI52">
        <v>0</v>
      </c>
      <c r="AJ52">
        <v>0</v>
      </c>
      <c r="AK52">
        <v>1.2747478252974327</v>
      </c>
      <c r="AL52">
        <v>0</v>
      </c>
      <c r="AM52">
        <v>0</v>
      </c>
      <c r="AN52">
        <v>9.8338003548319765E-3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78.888982467125842</v>
      </c>
      <c r="BA52">
        <v>3.8422285280930075</v>
      </c>
      <c r="BB52">
        <f t="shared" si="0"/>
        <v>88.077114249251906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2.1289487141560928</v>
      </c>
      <c r="M53">
        <v>2.3586316538503693</v>
      </c>
      <c r="N53">
        <v>2.4942643126078208</v>
      </c>
      <c r="O53">
        <v>2.775895514180037</v>
      </c>
      <c r="P53">
        <v>0</v>
      </c>
      <c r="Q53">
        <v>0</v>
      </c>
      <c r="R53">
        <v>0</v>
      </c>
      <c r="S53">
        <v>0</v>
      </c>
      <c r="T53">
        <v>0.55953245668962626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0.19095005155499892</v>
      </c>
      <c r="AG53">
        <v>1.2375559815278647</v>
      </c>
      <c r="AH53">
        <v>0</v>
      </c>
      <c r="AI53">
        <v>0</v>
      </c>
      <c r="AJ53">
        <v>0</v>
      </c>
      <c r="AK53">
        <v>1.2747478252974327</v>
      </c>
      <c r="AL53">
        <v>0</v>
      </c>
      <c r="AM53">
        <v>0</v>
      </c>
      <c r="AN53">
        <v>9.8338003548319765E-3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78.863970987267777</v>
      </c>
      <c r="BA53">
        <v>3.8411830482349436</v>
      </c>
      <c r="BB53">
        <f t="shared" si="0"/>
        <v>88.053148249251905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2.1289487141560928</v>
      </c>
      <c r="M54">
        <v>2.3586316538503693</v>
      </c>
      <c r="N54">
        <v>2.4942643126078208</v>
      </c>
      <c r="O54">
        <v>2.775895514180037</v>
      </c>
      <c r="P54">
        <v>0</v>
      </c>
      <c r="Q54">
        <v>0</v>
      </c>
      <c r="R54">
        <v>0</v>
      </c>
      <c r="S54">
        <v>0</v>
      </c>
      <c r="T54">
        <v>0.55953245668962626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0.19095005155499892</v>
      </c>
      <c r="AG54">
        <v>1.2375559815278647</v>
      </c>
      <c r="AH54">
        <v>0</v>
      </c>
      <c r="AI54">
        <v>0</v>
      </c>
      <c r="AJ54">
        <v>0</v>
      </c>
      <c r="AK54">
        <v>1.2747478252974327</v>
      </c>
      <c r="AL54">
        <v>0</v>
      </c>
      <c r="AM54">
        <v>0</v>
      </c>
      <c r="AN54">
        <v>9.8338003548319765E-3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78.801353579628454</v>
      </c>
      <c r="BA54">
        <v>3.8385656405956232</v>
      </c>
      <c r="BB54">
        <f t="shared" si="0"/>
        <v>87.993148249251902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2.1289487141560928</v>
      </c>
      <c r="M55">
        <v>2.3586316538503693</v>
      </c>
      <c r="N55">
        <v>2.4942643126078208</v>
      </c>
      <c r="O55">
        <v>2.775895514180037</v>
      </c>
      <c r="P55">
        <v>0</v>
      </c>
      <c r="Q55">
        <v>0</v>
      </c>
      <c r="R55">
        <v>0</v>
      </c>
      <c r="S55">
        <v>0</v>
      </c>
      <c r="T55">
        <v>0.55953245668962626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0.19095005155499892</v>
      </c>
      <c r="AG55">
        <v>1.2375559815278647</v>
      </c>
      <c r="AH55">
        <v>0</v>
      </c>
      <c r="AI55">
        <v>0</v>
      </c>
      <c r="AJ55">
        <v>0</v>
      </c>
      <c r="AK55">
        <v>1.2747478252974327</v>
      </c>
      <c r="AL55">
        <v>0</v>
      </c>
      <c r="AM55">
        <v>0</v>
      </c>
      <c r="AN55">
        <v>9.8338003548319765E-3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79.00964099352953</v>
      </c>
      <c r="BA55">
        <v>3.8472720544966896</v>
      </c>
      <c r="BB55">
        <f t="shared" si="0"/>
        <v>88.192729249251911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2.1289487141560928</v>
      </c>
      <c r="M56">
        <v>2.3586316538503693</v>
      </c>
      <c r="N56">
        <v>2.4942643126078208</v>
      </c>
      <c r="O56">
        <v>2.775895514180037</v>
      </c>
      <c r="P56">
        <v>0</v>
      </c>
      <c r="Q56">
        <v>0</v>
      </c>
      <c r="R56">
        <v>0</v>
      </c>
      <c r="S56">
        <v>0</v>
      </c>
      <c r="T56">
        <v>0.55953245668962626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0.19095005155499892</v>
      </c>
      <c r="AG56">
        <v>1.2375559815278647</v>
      </c>
      <c r="AH56">
        <v>0</v>
      </c>
      <c r="AI56">
        <v>0</v>
      </c>
      <c r="AJ56">
        <v>0</v>
      </c>
      <c r="AK56">
        <v>1.2747478252974327</v>
      </c>
      <c r="AL56">
        <v>0</v>
      </c>
      <c r="AM56">
        <v>0</v>
      </c>
      <c r="AN56">
        <v>9.8338003548319765E-3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79.196803381340004</v>
      </c>
      <c r="BA56">
        <v>3.8550954423071651</v>
      </c>
      <c r="BB56">
        <f t="shared" si="0"/>
        <v>88.37206824925191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2.1289487141560928</v>
      </c>
      <c r="M57">
        <v>2.3586316538503693</v>
      </c>
      <c r="N57">
        <v>2.4942643126078208</v>
      </c>
      <c r="O57">
        <v>2.775895514180037</v>
      </c>
      <c r="P57">
        <v>0</v>
      </c>
      <c r="Q57">
        <v>0</v>
      </c>
      <c r="R57">
        <v>0</v>
      </c>
      <c r="S57">
        <v>0</v>
      </c>
      <c r="T57">
        <v>0.55953245668962626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0.19095005155499892</v>
      </c>
      <c r="AG57">
        <v>1.2375559815278647</v>
      </c>
      <c r="AH57">
        <v>0</v>
      </c>
      <c r="AI57">
        <v>0</v>
      </c>
      <c r="AJ57">
        <v>0</v>
      </c>
      <c r="AK57">
        <v>1.2747478252974327</v>
      </c>
      <c r="AL57">
        <v>0</v>
      </c>
      <c r="AM57">
        <v>0</v>
      </c>
      <c r="AN57">
        <v>9.8338003548319765E-3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79.275908996034232</v>
      </c>
      <c r="BA57">
        <v>3.8584020570013897</v>
      </c>
      <c r="BB57">
        <f t="shared" si="0"/>
        <v>88.447867249251914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2.1289487141560928</v>
      </c>
      <c r="M58">
        <v>2.3586316538503693</v>
      </c>
      <c r="N58">
        <v>2.4942643126078208</v>
      </c>
      <c r="O58">
        <v>2.775895514180037</v>
      </c>
      <c r="P58">
        <v>0</v>
      </c>
      <c r="Q58">
        <v>0</v>
      </c>
      <c r="R58">
        <v>0</v>
      </c>
      <c r="S58">
        <v>0</v>
      </c>
      <c r="T58">
        <v>0.55953245668962626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0.19095005155499892</v>
      </c>
      <c r="AG58">
        <v>1.2375559815278647</v>
      </c>
      <c r="AH58">
        <v>0</v>
      </c>
      <c r="AI58">
        <v>0</v>
      </c>
      <c r="AJ58">
        <v>0</v>
      </c>
      <c r="AK58">
        <v>1.2747478252974327</v>
      </c>
      <c r="AL58">
        <v>0</v>
      </c>
      <c r="AM58">
        <v>0</v>
      </c>
      <c r="AN58">
        <v>9.8338003548319765E-3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79.35189626382801</v>
      </c>
      <c r="BA58">
        <v>3.8615783247951661</v>
      </c>
      <c r="BB58">
        <f t="shared" si="0"/>
        <v>88.520678249251915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2.1289487141560928</v>
      </c>
      <c r="M59">
        <v>2.3586316538503693</v>
      </c>
      <c r="N59">
        <v>2.4942643126078208</v>
      </c>
      <c r="O59">
        <v>2.775895514180037</v>
      </c>
      <c r="P59">
        <v>0</v>
      </c>
      <c r="Q59">
        <v>0</v>
      </c>
      <c r="R59">
        <v>0</v>
      </c>
      <c r="S59">
        <v>0</v>
      </c>
      <c r="T59">
        <v>0.55953245668962626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0.19095005155499892</v>
      </c>
      <c r="AG59">
        <v>1.2375559815278647</v>
      </c>
      <c r="AH59">
        <v>0</v>
      </c>
      <c r="AI59">
        <v>0</v>
      </c>
      <c r="AJ59">
        <v>0</v>
      </c>
      <c r="AK59">
        <v>1.2747478252974327</v>
      </c>
      <c r="AL59">
        <v>0</v>
      </c>
      <c r="AM59">
        <v>0</v>
      </c>
      <c r="AN59">
        <v>9.8338003548319765E-3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79.459191191817979</v>
      </c>
      <c r="BA59">
        <v>3.866063252785144</v>
      </c>
      <c r="BB59">
        <f t="shared" si="0"/>
        <v>88.623488249251906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2.1289487141560928</v>
      </c>
      <c r="M60">
        <v>2.3586316538503693</v>
      </c>
      <c r="N60">
        <v>2.4942643126078208</v>
      </c>
      <c r="O60">
        <v>2.775895514180037</v>
      </c>
      <c r="P60">
        <v>0</v>
      </c>
      <c r="Q60">
        <v>0</v>
      </c>
      <c r="R60">
        <v>0</v>
      </c>
      <c r="S60">
        <v>0</v>
      </c>
      <c r="T60">
        <v>0.55953245668962626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0.19095005155499892</v>
      </c>
      <c r="AG60">
        <v>1.2375559815278647</v>
      </c>
      <c r="AH60">
        <v>0</v>
      </c>
      <c r="AI60">
        <v>0</v>
      </c>
      <c r="AJ60">
        <v>0</v>
      </c>
      <c r="AK60">
        <v>1.2747478252974327</v>
      </c>
      <c r="AL60">
        <v>0</v>
      </c>
      <c r="AM60">
        <v>0</v>
      </c>
      <c r="AN60">
        <v>9.8338003548319765E-3</v>
      </c>
      <c r="AO60">
        <v>0</v>
      </c>
      <c r="AP60">
        <v>0</v>
      </c>
      <c r="AQ60">
        <v>0.48746467626800249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79.545613650594845</v>
      </c>
      <c r="BA60">
        <v>3.8900517350300174</v>
      </c>
      <c r="BB60">
        <f t="shared" si="0"/>
        <v>89.173386902051902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2.1289487141560928</v>
      </c>
      <c r="M61">
        <v>2.097997173370604</v>
      </c>
      <c r="N61">
        <v>2.4942643126078208</v>
      </c>
      <c r="O61">
        <v>2.775895514180037</v>
      </c>
      <c r="P61">
        <v>0</v>
      </c>
      <c r="Q61">
        <v>0</v>
      </c>
      <c r="R61">
        <v>0</v>
      </c>
      <c r="S61">
        <v>0</v>
      </c>
      <c r="T61">
        <v>0.55953245668962626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0.19095005155499892</v>
      </c>
      <c r="AG61">
        <v>1.2375559815278647</v>
      </c>
      <c r="AH61">
        <v>0</v>
      </c>
      <c r="AI61">
        <v>0</v>
      </c>
      <c r="AJ61">
        <v>0</v>
      </c>
      <c r="AK61">
        <v>1.2747478252974327</v>
      </c>
      <c r="AL61">
        <v>0</v>
      </c>
      <c r="AM61">
        <v>0</v>
      </c>
      <c r="AN61">
        <v>9.8338003548319765E-3</v>
      </c>
      <c r="AO61">
        <v>0</v>
      </c>
      <c r="AP61">
        <v>0</v>
      </c>
      <c r="AQ61">
        <v>0.50168240242120643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79.586767898142341</v>
      </c>
      <c r="BA61">
        <v>3.8814717622466488</v>
      </c>
      <c r="BB61">
        <f t="shared" si="0"/>
        <v>88.976704368056204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2.1289487141560928</v>
      </c>
      <c r="M62">
        <v>1.8472699871581251</v>
      </c>
      <c r="N62">
        <v>2.4942643126078208</v>
      </c>
      <c r="O62">
        <v>2.775895514180037</v>
      </c>
      <c r="P62">
        <v>0</v>
      </c>
      <c r="Q62">
        <v>0</v>
      </c>
      <c r="R62">
        <v>0</v>
      </c>
      <c r="S62">
        <v>0</v>
      </c>
      <c r="T62">
        <v>0.55953245668962626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0.19095005155499892</v>
      </c>
      <c r="AG62">
        <v>1.2375559815278647</v>
      </c>
      <c r="AH62">
        <v>0</v>
      </c>
      <c r="AI62">
        <v>0</v>
      </c>
      <c r="AJ62">
        <v>0</v>
      </c>
      <c r="AK62">
        <v>1.2747478252974327</v>
      </c>
      <c r="AL62">
        <v>0</v>
      </c>
      <c r="AM62">
        <v>0</v>
      </c>
      <c r="AN62">
        <v>9.8338003548319765E-3</v>
      </c>
      <c r="AO62">
        <v>0</v>
      </c>
      <c r="AP62">
        <v>0</v>
      </c>
      <c r="AQ62">
        <v>0.51590012857441037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79.534599248591107</v>
      </c>
      <c r="BA62">
        <v>3.8694050172649361</v>
      </c>
      <c r="BB62">
        <f t="shared" si="0"/>
        <v>88.700093003427412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2.1289487141560928</v>
      </c>
      <c r="M63">
        <v>1.8472699871581251</v>
      </c>
      <c r="N63">
        <v>2.4942643126078208</v>
      </c>
      <c r="O63">
        <v>2.775895514180037</v>
      </c>
      <c r="P63">
        <v>0</v>
      </c>
      <c r="Q63">
        <v>0</v>
      </c>
      <c r="R63">
        <v>0</v>
      </c>
      <c r="S63">
        <v>0</v>
      </c>
      <c r="T63">
        <v>0.55953245668962626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0.19095005155499892</v>
      </c>
      <c r="AG63">
        <v>1.2375559815278647</v>
      </c>
      <c r="AH63">
        <v>0</v>
      </c>
      <c r="AI63">
        <v>0</v>
      </c>
      <c r="AJ63">
        <v>0</v>
      </c>
      <c r="AK63">
        <v>1.2747478252974327</v>
      </c>
      <c r="AL63">
        <v>0</v>
      </c>
      <c r="AM63">
        <v>0</v>
      </c>
      <c r="AN63">
        <v>9.8338003548319765E-3</v>
      </c>
      <c r="AO63">
        <v>0</v>
      </c>
      <c r="AP63">
        <v>0</v>
      </c>
      <c r="AQ63">
        <v>1.0033648048424129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79.534599248591107</v>
      </c>
      <c r="BA63">
        <v>3.8897810407329385</v>
      </c>
      <c r="BB63">
        <f t="shared" si="0"/>
        <v>89.167181656227413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2.1289487141560928</v>
      </c>
      <c r="M64">
        <v>1.8472699871581251</v>
      </c>
      <c r="N64">
        <v>2.4942643126078208</v>
      </c>
      <c r="O64">
        <v>2.775895514180037</v>
      </c>
      <c r="P64">
        <v>0</v>
      </c>
      <c r="Q64">
        <v>0</v>
      </c>
      <c r="R64">
        <v>0</v>
      </c>
      <c r="S64">
        <v>0</v>
      </c>
      <c r="T64">
        <v>0.55953245668962626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0.19095005155499892</v>
      </c>
      <c r="AG64">
        <v>1.2375559815278647</v>
      </c>
      <c r="AH64">
        <v>0</v>
      </c>
      <c r="AI64">
        <v>0</v>
      </c>
      <c r="AJ64">
        <v>0</v>
      </c>
      <c r="AK64">
        <v>1.2747478252974327</v>
      </c>
      <c r="AL64">
        <v>0</v>
      </c>
      <c r="AM64">
        <v>0</v>
      </c>
      <c r="AN64">
        <v>9.8338003548319765E-3</v>
      </c>
      <c r="AO64">
        <v>0</v>
      </c>
      <c r="AP64">
        <v>0</v>
      </c>
      <c r="AQ64">
        <v>1.5050471751200165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79.534599248591107</v>
      </c>
      <c r="BA64">
        <v>3.9107513638105424</v>
      </c>
      <c r="BB64">
        <f t="shared" si="0"/>
        <v>89.647893703427414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0.26877541223126694</v>
      </c>
      <c r="G65">
        <v>0</v>
      </c>
      <c r="H65">
        <v>0</v>
      </c>
      <c r="I65">
        <v>0</v>
      </c>
      <c r="J65">
        <v>0</v>
      </c>
      <c r="K65">
        <v>0</v>
      </c>
      <c r="L65">
        <v>2.1289487141560928</v>
      </c>
      <c r="M65">
        <v>1.8472699871581251</v>
      </c>
      <c r="N65">
        <v>2.4942643126078208</v>
      </c>
      <c r="O65">
        <v>2.775895514180037</v>
      </c>
      <c r="P65">
        <v>0</v>
      </c>
      <c r="Q65">
        <v>0</v>
      </c>
      <c r="R65">
        <v>0</v>
      </c>
      <c r="S65">
        <v>0</v>
      </c>
      <c r="T65">
        <v>0.55953245668962626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0.38190008129826752</v>
      </c>
      <c r="AG65">
        <v>1.2375559815278647</v>
      </c>
      <c r="AH65">
        <v>0</v>
      </c>
      <c r="AI65">
        <v>0</v>
      </c>
      <c r="AJ65">
        <v>0</v>
      </c>
      <c r="AK65">
        <v>1.2747478252974327</v>
      </c>
      <c r="AL65">
        <v>0</v>
      </c>
      <c r="AM65">
        <v>0</v>
      </c>
      <c r="AN65">
        <v>9.8338003548319765E-3</v>
      </c>
      <c r="AO65">
        <v>0</v>
      </c>
      <c r="AP65">
        <v>0</v>
      </c>
      <c r="AQ65">
        <v>1.5050471751200165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79.523817574619073</v>
      </c>
      <c r="BA65">
        <v>3.9295172133130523</v>
      </c>
      <c r="BB65">
        <f t="shared" si="0"/>
        <v>90.078071621927407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0.26877541223126694</v>
      </c>
      <c r="G66">
        <v>0</v>
      </c>
      <c r="H66">
        <v>0</v>
      </c>
      <c r="I66">
        <v>0</v>
      </c>
      <c r="J66">
        <v>0</v>
      </c>
      <c r="K66">
        <v>0</v>
      </c>
      <c r="L66">
        <v>2.1289487141560928</v>
      </c>
      <c r="M66">
        <v>1.8472699871581251</v>
      </c>
      <c r="N66">
        <v>2.4942643126078208</v>
      </c>
      <c r="O66">
        <v>2.775895514180037</v>
      </c>
      <c r="P66">
        <v>0</v>
      </c>
      <c r="Q66">
        <v>0</v>
      </c>
      <c r="R66">
        <v>0</v>
      </c>
      <c r="S66">
        <v>0</v>
      </c>
      <c r="T66">
        <v>0.55953245668962626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0.38190008129826752</v>
      </c>
      <c r="AG66">
        <v>1.2375559815278647</v>
      </c>
      <c r="AH66">
        <v>0</v>
      </c>
      <c r="AI66">
        <v>0</v>
      </c>
      <c r="AJ66">
        <v>0</v>
      </c>
      <c r="AK66">
        <v>1.2747478252974327</v>
      </c>
      <c r="AL66">
        <v>0</v>
      </c>
      <c r="AM66">
        <v>0</v>
      </c>
      <c r="AN66">
        <v>9.8338003548319765E-3</v>
      </c>
      <c r="AO66">
        <v>0</v>
      </c>
      <c r="AP66">
        <v>0</v>
      </c>
      <c r="AQ66">
        <v>1.5050471751200165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79.523817574619073</v>
      </c>
      <c r="BA66">
        <v>3.9295172133130523</v>
      </c>
      <c r="BB66">
        <f t="shared" si="0"/>
        <v>90.078071621927407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2.1289487141560928</v>
      </c>
      <c r="M67">
        <v>2.0039775423469015</v>
      </c>
      <c r="N67">
        <v>2.4942643126078208</v>
      </c>
      <c r="O67">
        <v>2.775895514180037</v>
      </c>
      <c r="P67">
        <v>0</v>
      </c>
      <c r="Q67">
        <v>0</v>
      </c>
      <c r="R67">
        <v>0</v>
      </c>
      <c r="S67">
        <v>0</v>
      </c>
      <c r="T67">
        <v>0.55953245668962626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0.38190008129826752</v>
      </c>
      <c r="AG67">
        <v>1.2375559815278647</v>
      </c>
      <c r="AH67">
        <v>0.42434732122730118</v>
      </c>
      <c r="AI67">
        <v>0</v>
      </c>
      <c r="AJ67">
        <v>0</v>
      </c>
      <c r="AK67">
        <v>1.2747478252974327</v>
      </c>
      <c r="AL67">
        <v>0</v>
      </c>
      <c r="AM67">
        <v>0</v>
      </c>
      <c r="AN67">
        <v>9.8338003548319765E-3</v>
      </c>
      <c r="AO67">
        <v>0</v>
      </c>
      <c r="AP67">
        <v>0</v>
      </c>
      <c r="AQ67">
        <v>1.5050471751200165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79.714292423293685</v>
      </c>
      <c r="BA67">
        <v>3.9505323435905746</v>
      </c>
      <c r="BB67">
        <f t="shared" si="0"/>
        <v>90.559810804509297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2.1289487141560928</v>
      </c>
      <c r="M68">
        <v>2.2645523295494892</v>
      </c>
      <c r="N68">
        <v>2.4942643126078208</v>
      </c>
      <c r="O68">
        <v>2.775895514180037</v>
      </c>
      <c r="P68">
        <v>0</v>
      </c>
      <c r="Q68">
        <v>0</v>
      </c>
      <c r="R68">
        <v>0</v>
      </c>
      <c r="S68">
        <v>0</v>
      </c>
      <c r="T68">
        <v>0.55953245668962626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0.38190008129826752</v>
      </c>
      <c r="AG68">
        <v>1.2375559815278647</v>
      </c>
      <c r="AH68">
        <v>0.99822654289292412</v>
      </c>
      <c r="AI68">
        <v>0</v>
      </c>
      <c r="AJ68">
        <v>0</v>
      </c>
      <c r="AK68">
        <v>1.2747478252974327</v>
      </c>
      <c r="AL68">
        <v>0</v>
      </c>
      <c r="AM68">
        <v>0</v>
      </c>
      <c r="AN68">
        <v>9.8338003548319765E-3</v>
      </c>
      <c r="AO68">
        <v>0</v>
      </c>
      <c r="AP68">
        <v>0</v>
      </c>
      <c r="AQ68">
        <v>2.0067295775412228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80.002821957837611</v>
      </c>
      <c r="BA68">
        <v>4.0184433801264063</v>
      </c>
      <c r="BB68">
        <f t="shared" ref="BB68:BB99" si="1">SUM(B68:AZ68)-BA68</f>
        <v>92.116565713806807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2.1289487141560928</v>
      </c>
      <c r="M69">
        <v>2.3586316538503693</v>
      </c>
      <c r="N69">
        <v>2.4942643126078208</v>
      </c>
      <c r="O69">
        <v>2.775895514180037</v>
      </c>
      <c r="P69">
        <v>0</v>
      </c>
      <c r="Q69">
        <v>0</v>
      </c>
      <c r="R69">
        <v>0</v>
      </c>
      <c r="S69">
        <v>0</v>
      </c>
      <c r="T69">
        <v>0.55953245668962626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0.19709341640576081</v>
      </c>
      <c r="AE69">
        <v>0</v>
      </c>
      <c r="AF69">
        <v>0.38190008129826752</v>
      </c>
      <c r="AG69">
        <v>1.2375559815278647</v>
      </c>
      <c r="AH69">
        <v>0.99822654289292412</v>
      </c>
      <c r="AI69">
        <v>0</v>
      </c>
      <c r="AJ69">
        <v>0</v>
      </c>
      <c r="AK69">
        <v>1.2747478252974327</v>
      </c>
      <c r="AL69">
        <v>0</v>
      </c>
      <c r="AM69">
        <v>0</v>
      </c>
      <c r="AN69">
        <v>9.8338003548319765E-3</v>
      </c>
      <c r="AO69">
        <v>0</v>
      </c>
      <c r="AP69">
        <v>0</v>
      </c>
      <c r="AQ69">
        <v>2.0067295775412228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80.418274890419539</v>
      </c>
      <c r="BA69">
        <v>4.0479803332698685</v>
      </c>
      <c r="BB69">
        <f t="shared" si="1"/>
        <v>92.793654433951929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2.1289487141560928</v>
      </c>
      <c r="M70">
        <v>2.3586316538503693</v>
      </c>
      <c r="N70">
        <v>2.4942643126078208</v>
      </c>
      <c r="O70">
        <v>2.775895514180037</v>
      </c>
      <c r="P70">
        <v>0</v>
      </c>
      <c r="Q70">
        <v>0</v>
      </c>
      <c r="R70">
        <v>0</v>
      </c>
      <c r="S70">
        <v>0</v>
      </c>
      <c r="T70">
        <v>0.55953245668962626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0.23043856501774154</v>
      </c>
      <c r="AD70">
        <v>0.19709341640576081</v>
      </c>
      <c r="AE70">
        <v>0.38753154289292413</v>
      </c>
      <c r="AF70">
        <v>0.38190008129826752</v>
      </c>
      <c r="AG70">
        <v>1.2375559815278647</v>
      </c>
      <c r="AH70">
        <v>1.4973398143393863</v>
      </c>
      <c r="AI70">
        <v>0</v>
      </c>
      <c r="AJ70">
        <v>0</v>
      </c>
      <c r="AK70">
        <v>1.2747478252974327</v>
      </c>
      <c r="AL70">
        <v>0</v>
      </c>
      <c r="AM70">
        <v>0</v>
      </c>
      <c r="AN70">
        <v>9.8338003548319765E-3</v>
      </c>
      <c r="AO70">
        <v>0</v>
      </c>
      <c r="AP70">
        <v>0</v>
      </c>
      <c r="AQ70">
        <v>2.0067295775412228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81.09570966395323</v>
      </c>
      <c r="BA70">
        <v>4.1229911920606996</v>
      </c>
      <c r="BB70">
        <f t="shared" si="1"/>
        <v>94.513161728051912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2.1289487141560928</v>
      </c>
      <c r="M71">
        <v>2.3586316538503693</v>
      </c>
      <c r="N71">
        <v>2.4942643126078208</v>
      </c>
      <c r="O71">
        <v>2.775895514180037</v>
      </c>
      <c r="P71">
        <v>0</v>
      </c>
      <c r="Q71">
        <v>0</v>
      </c>
      <c r="R71">
        <v>0</v>
      </c>
      <c r="S71">
        <v>0</v>
      </c>
      <c r="T71">
        <v>0.55953245668962626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7.4889411396368191E-2</v>
      </c>
      <c r="AC71">
        <v>0.23043856501774154</v>
      </c>
      <c r="AD71">
        <v>0.41844446837820914</v>
      </c>
      <c r="AE71">
        <v>0.77506308578584826</v>
      </c>
      <c r="AF71">
        <v>0.57285013285326647</v>
      </c>
      <c r="AG71">
        <v>1.2375559815278647</v>
      </c>
      <c r="AH71">
        <v>1.9964530857858482</v>
      </c>
      <c r="AI71">
        <v>0</v>
      </c>
      <c r="AJ71">
        <v>0</v>
      </c>
      <c r="AK71">
        <v>1.2747478252974327</v>
      </c>
      <c r="AL71">
        <v>0</v>
      </c>
      <c r="AM71">
        <v>6.2554325088707993E-2</v>
      </c>
      <c r="AN71">
        <v>9.5264853892715502E-3</v>
      </c>
      <c r="AO71">
        <v>0</v>
      </c>
      <c r="AP71">
        <v>0</v>
      </c>
      <c r="AQ71">
        <v>2.0067295775412228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81.719316426633256</v>
      </c>
      <c r="BA71">
        <v>4.20908619652708</v>
      </c>
      <c r="BB71">
        <f t="shared" si="1"/>
        <v>96.486755825651898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2.1289487141560928</v>
      </c>
      <c r="M72">
        <v>2.3586316538503693</v>
      </c>
      <c r="N72">
        <v>2.4942643126078208</v>
      </c>
      <c r="O72">
        <v>2.775895514180037</v>
      </c>
      <c r="P72">
        <v>0</v>
      </c>
      <c r="Q72">
        <v>0</v>
      </c>
      <c r="R72">
        <v>0</v>
      </c>
      <c r="S72">
        <v>0</v>
      </c>
      <c r="T72">
        <v>0.55953245668962626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0.3669581778334377</v>
      </c>
      <c r="AC72">
        <v>0.46133194531413058</v>
      </c>
      <c r="AD72">
        <v>0.62766670256731383</v>
      </c>
      <c r="AE72">
        <v>0.77506308578584826</v>
      </c>
      <c r="AF72">
        <v>0.57285013285326647</v>
      </c>
      <c r="AG72">
        <v>1.2375559815278647</v>
      </c>
      <c r="AH72">
        <v>2.4955663572323106</v>
      </c>
      <c r="AI72">
        <v>9.0935019828845734E-2</v>
      </c>
      <c r="AJ72">
        <v>0</v>
      </c>
      <c r="AK72">
        <v>1.2747478252974327</v>
      </c>
      <c r="AL72">
        <v>0</v>
      </c>
      <c r="AM72">
        <v>0.11572550970569817</v>
      </c>
      <c r="AN72">
        <v>9.5264853892715502E-3</v>
      </c>
      <c r="AO72">
        <v>0</v>
      </c>
      <c r="AP72">
        <v>0</v>
      </c>
      <c r="AQ72">
        <v>2.0067295775412228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82.227091421415139</v>
      </c>
      <c r="BA72">
        <v>4.2878030725238165</v>
      </c>
      <c r="BB72">
        <f t="shared" si="1"/>
        <v>98.291217801251918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2.1289487141560928</v>
      </c>
      <c r="M73">
        <v>2.3586316538503693</v>
      </c>
      <c r="N73">
        <v>2.4942643126078208</v>
      </c>
      <c r="O73">
        <v>2.775895514180037</v>
      </c>
      <c r="P73">
        <v>0</v>
      </c>
      <c r="Q73">
        <v>0</v>
      </c>
      <c r="R73">
        <v>0</v>
      </c>
      <c r="S73">
        <v>0</v>
      </c>
      <c r="T73">
        <v>0.55953245668962626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0.73990749843456483</v>
      </c>
      <c r="AC73">
        <v>0.46087713003548308</v>
      </c>
      <c r="AD73">
        <v>0.62766670256731383</v>
      </c>
      <c r="AE73">
        <v>1.1656222078897931</v>
      </c>
      <c r="AF73">
        <v>0.64286515466499683</v>
      </c>
      <c r="AG73">
        <v>1.2375559815278647</v>
      </c>
      <c r="AH73">
        <v>2.9946796286787727</v>
      </c>
      <c r="AI73">
        <v>0.39405173658943843</v>
      </c>
      <c r="AJ73">
        <v>0</v>
      </c>
      <c r="AK73">
        <v>1.2747478252974327</v>
      </c>
      <c r="AL73">
        <v>0</v>
      </c>
      <c r="AM73">
        <v>0.21894014965560427</v>
      </c>
      <c r="AN73">
        <v>9.5264853892715502E-3</v>
      </c>
      <c r="AO73">
        <v>0</v>
      </c>
      <c r="AP73">
        <v>0</v>
      </c>
      <c r="AQ73">
        <v>2.0067295775412228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82.504060738885386</v>
      </c>
      <c r="BA73">
        <v>4.3720502449891878</v>
      </c>
      <c r="BB73">
        <f t="shared" si="1"/>
        <v>100.22245322365191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2.1289487141560928</v>
      </c>
      <c r="M74">
        <v>2.3586316538503693</v>
      </c>
      <c r="N74">
        <v>2.4942643126078208</v>
      </c>
      <c r="O74">
        <v>2.775895514180037</v>
      </c>
      <c r="P74">
        <v>0</v>
      </c>
      <c r="Q74">
        <v>0</v>
      </c>
      <c r="R74">
        <v>0</v>
      </c>
      <c r="S74">
        <v>0</v>
      </c>
      <c r="T74">
        <v>0.55953245668962626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0.73990749843456483</v>
      </c>
      <c r="AC74">
        <v>0.69131569505322465</v>
      </c>
      <c r="AD74">
        <v>0.62766670256731383</v>
      </c>
      <c r="AE74">
        <v>1.1665910294301816</v>
      </c>
      <c r="AF74">
        <v>0.64286515466499683</v>
      </c>
      <c r="AG74">
        <v>1.2375559815278647</v>
      </c>
      <c r="AH74">
        <v>2.9946796286787727</v>
      </c>
      <c r="AI74">
        <v>0.39405173658943843</v>
      </c>
      <c r="AJ74">
        <v>0</v>
      </c>
      <c r="AK74">
        <v>1.2747478252974327</v>
      </c>
      <c r="AL74">
        <v>0</v>
      </c>
      <c r="AM74">
        <v>0.37157272750991438</v>
      </c>
      <c r="AN74">
        <v>9.5264853892715502E-3</v>
      </c>
      <c r="AO74">
        <v>0</v>
      </c>
      <c r="AP74">
        <v>0</v>
      </c>
      <c r="AQ74">
        <v>2.0067295775412228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82.504060738885386</v>
      </c>
      <c r="BA74">
        <v>4.388103115501627</v>
      </c>
      <c r="BB74">
        <f t="shared" si="1"/>
        <v>100.59044031755191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2.0738170599554531E-2</v>
      </c>
      <c r="G75">
        <v>0</v>
      </c>
      <c r="H75">
        <v>0</v>
      </c>
      <c r="I75">
        <v>0</v>
      </c>
      <c r="J75">
        <v>0</v>
      </c>
      <c r="K75">
        <v>0</v>
      </c>
      <c r="L75">
        <v>2.1289487141560928</v>
      </c>
      <c r="M75">
        <v>2.097997173370604</v>
      </c>
      <c r="N75">
        <v>2.4942643126078208</v>
      </c>
      <c r="O75">
        <v>2.775895514180037</v>
      </c>
      <c r="P75">
        <v>0</v>
      </c>
      <c r="Q75">
        <v>0</v>
      </c>
      <c r="R75">
        <v>0</v>
      </c>
      <c r="S75">
        <v>0</v>
      </c>
      <c r="T75">
        <v>0.55953245668962626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0.73990749843456483</v>
      </c>
      <c r="AC75">
        <v>0.69131569505322465</v>
      </c>
      <c r="AD75">
        <v>0.62766670256731383</v>
      </c>
      <c r="AE75">
        <v>1.1665910294301816</v>
      </c>
      <c r="AF75">
        <v>0.64286515466499683</v>
      </c>
      <c r="AG75">
        <v>1.2375559815278647</v>
      </c>
      <c r="AH75">
        <v>2.9946796286787727</v>
      </c>
      <c r="AI75">
        <v>0.39405173658943843</v>
      </c>
      <c r="AJ75">
        <v>0</v>
      </c>
      <c r="AK75">
        <v>1.2747478252974327</v>
      </c>
      <c r="AL75">
        <v>0</v>
      </c>
      <c r="AM75">
        <v>0.37157272750991438</v>
      </c>
      <c r="AN75">
        <v>9.5264853892715502E-3</v>
      </c>
      <c r="AO75">
        <v>0</v>
      </c>
      <c r="AP75">
        <v>0</v>
      </c>
      <c r="AQ75">
        <v>2.0067295775412228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82.587550615737825</v>
      </c>
      <c r="BA75">
        <v>4.3815653266010752</v>
      </c>
      <c r="BB75">
        <f t="shared" si="1"/>
        <v>100.44057167342469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2.1289487141560928</v>
      </c>
      <c r="M76">
        <v>1.8472699871581251</v>
      </c>
      <c r="N76">
        <v>2.4942643126078208</v>
      </c>
      <c r="O76">
        <v>2.775895514180037</v>
      </c>
      <c r="P76">
        <v>0</v>
      </c>
      <c r="Q76">
        <v>0</v>
      </c>
      <c r="R76">
        <v>0</v>
      </c>
      <c r="S76">
        <v>0</v>
      </c>
      <c r="T76">
        <v>0.55953245668962626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0.73990749843456483</v>
      </c>
      <c r="AC76">
        <v>0.69131569505322465</v>
      </c>
      <c r="AD76">
        <v>0.62766670256731383</v>
      </c>
      <c r="AE76">
        <v>1.1665910294301816</v>
      </c>
      <c r="AF76">
        <v>0.64286515466499683</v>
      </c>
      <c r="AG76">
        <v>1.2375559815278647</v>
      </c>
      <c r="AH76">
        <v>2.828982112711333</v>
      </c>
      <c r="AI76">
        <v>0.39405173658943843</v>
      </c>
      <c r="AJ76">
        <v>0</v>
      </c>
      <c r="AK76">
        <v>1.2747478252974327</v>
      </c>
      <c r="AL76">
        <v>0</v>
      </c>
      <c r="AM76">
        <v>0.37157272750991438</v>
      </c>
      <c r="AN76">
        <v>9.5264853892715502E-3</v>
      </c>
      <c r="AO76">
        <v>0</v>
      </c>
      <c r="AP76">
        <v>0</v>
      </c>
      <c r="AQ76">
        <v>2.0067295775412228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82.550426841995403</v>
      </c>
      <c r="BA76">
        <v>4.3617401447764594</v>
      </c>
      <c r="BB76">
        <f t="shared" si="1"/>
        <v>99.986110208727411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2.1289487141560928</v>
      </c>
      <c r="M77">
        <v>1.8472699871581251</v>
      </c>
      <c r="N77">
        <v>2.4942643126078208</v>
      </c>
      <c r="O77">
        <v>2.775895514180037</v>
      </c>
      <c r="P77">
        <v>0</v>
      </c>
      <c r="Q77">
        <v>0</v>
      </c>
      <c r="R77">
        <v>0</v>
      </c>
      <c r="S77">
        <v>0</v>
      </c>
      <c r="T77">
        <v>0.55953245668962626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0.73990749843456483</v>
      </c>
      <c r="AC77">
        <v>0.69131569505322465</v>
      </c>
      <c r="AD77">
        <v>0.62766670256731383</v>
      </c>
      <c r="AE77">
        <v>1.1665910294301816</v>
      </c>
      <c r="AF77">
        <v>0.64286515466499683</v>
      </c>
      <c r="AG77">
        <v>1.2375559815278647</v>
      </c>
      <c r="AH77">
        <v>2.4955663572323106</v>
      </c>
      <c r="AI77">
        <v>0.39405173658943843</v>
      </c>
      <c r="AJ77">
        <v>0</v>
      </c>
      <c r="AK77">
        <v>1.2747478252974327</v>
      </c>
      <c r="AL77">
        <v>0</v>
      </c>
      <c r="AM77">
        <v>0.37157272750991438</v>
      </c>
      <c r="AN77">
        <v>9.5264853892715502E-3</v>
      </c>
      <c r="AO77">
        <v>0</v>
      </c>
      <c r="AP77">
        <v>0</v>
      </c>
      <c r="AQ77">
        <v>2.0067295775412228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82.411297223961569</v>
      </c>
      <c r="BA77">
        <v>4.3419877481636142</v>
      </c>
      <c r="BB77">
        <f t="shared" si="1"/>
        <v>99.533317231827382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2.1289487141560928</v>
      </c>
      <c r="M78">
        <v>1.8472699871581251</v>
      </c>
      <c r="N78">
        <v>2.4942643126078208</v>
      </c>
      <c r="O78">
        <v>2.775895514180037</v>
      </c>
      <c r="P78">
        <v>0</v>
      </c>
      <c r="Q78">
        <v>0</v>
      </c>
      <c r="R78">
        <v>0</v>
      </c>
      <c r="S78">
        <v>0</v>
      </c>
      <c r="T78">
        <v>0.55953245668962626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0.73990749843456483</v>
      </c>
      <c r="AC78">
        <v>0.46133194531413058</v>
      </c>
      <c r="AD78">
        <v>0.41844446837820914</v>
      </c>
      <c r="AE78">
        <v>1.1665910294301816</v>
      </c>
      <c r="AF78">
        <v>0.64286515466499683</v>
      </c>
      <c r="AG78">
        <v>1.2375559815278647</v>
      </c>
      <c r="AH78">
        <v>1.8186313581715716</v>
      </c>
      <c r="AI78">
        <v>0.39405173658943843</v>
      </c>
      <c r="AJ78">
        <v>0</v>
      </c>
      <c r="AK78">
        <v>1.2747478252974327</v>
      </c>
      <c r="AL78">
        <v>0</v>
      </c>
      <c r="AM78">
        <v>0.37157272750991438</v>
      </c>
      <c r="AN78">
        <v>9.5264853892715502E-3</v>
      </c>
      <c r="AO78">
        <v>0</v>
      </c>
      <c r="AP78">
        <v>0</v>
      </c>
      <c r="AQ78">
        <v>2.0067295775412228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81.732864746399471</v>
      </c>
      <c r="BA78">
        <v>4.2669745775125829</v>
      </c>
      <c r="BB78">
        <f t="shared" si="1"/>
        <v>97.813756941927394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2.1289487141560928</v>
      </c>
      <c r="M79">
        <v>2.0039775423469015</v>
      </c>
      <c r="N79">
        <v>2.4942643126078208</v>
      </c>
      <c r="O79">
        <v>2.775895514180037</v>
      </c>
      <c r="P79">
        <v>0</v>
      </c>
      <c r="Q79">
        <v>0</v>
      </c>
      <c r="R79">
        <v>0</v>
      </c>
      <c r="S79">
        <v>0</v>
      </c>
      <c r="T79">
        <v>0.55953245668962626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0.73766082341891048</v>
      </c>
      <c r="AC79">
        <v>0.23043856501774154</v>
      </c>
      <c r="AD79">
        <v>0.20922223418910457</v>
      </c>
      <c r="AE79">
        <v>1.1665910294301816</v>
      </c>
      <c r="AF79">
        <v>0.57285013285326647</v>
      </c>
      <c r="AG79">
        <v>1.2375559815278647</v>
      </c>
      <c r="AH79">
        <v>1.4144910563556665</v>
      </c>
      <c r="AI79">
        <v>9.0935019828845734E-2</v>
      </c>
      <c r="AJ79">
        <v>0</v>
      </c>
      <c r="AK79">
        <v>1.2747478252974327</v>
      </c>
      <c r="AL79">
        <v>0</v>
      </c>
      <c r="AM79">
        <v>0.24771513587977456</v>
      </c>
      <c r="AN79">
        <v>9.5264853892715502E-3</v>
      </c>
      <c r="AO79">
        <v>0</v>
      </c>
      <c r="AP79">
        <v>0</v>
      </c>
      <c r="AQ79">
        <v>2.0067295775412228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81.578992903360444</v>
      </c>
      <c r="BA79">
        <v>4.2109351479609343</v>
      </c>
      <c r="BB79">
        <f t="shared" si="1"/>
        <v>96.529140162109272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2.1289487141560928</v>
      </c>
      <c r="M80">
        <v>2.2645523295494892</v>
      </c>
      <c r="N80">
        <v>2.4942643126078208</v>
      </c>
      <c r="O80">
        <v>2.775895514180037</v>
      </c>
      <c r="P80">
        <v>0</v>
      </c>
      <c r="Q80">
        <v>0</v>
      </c>
      <c r="R80">
        <v>0</v>
      </c>
      <c r="S80">
        <v>0</v>
      </c>
      <c r="T80">
        <v>0.55953245668962626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0.3669581778334377</v>
      </c>
      <c r="AC80">
        <v>0</v>
      </c>
      <c r="AD80">
        <v>0.19709341640576081</v>
      </c>
      <c r="AE80">
        <v>1.1665910294301816</v>
      </c>
      <c r="AF80">
        <v>0.57285013285326647</v>
      </c>
      <c r="AG80">
        <v>1.2375559815278647</v>
      </c>
      <c r="AH80">
        <v>0.80828060363180942</v>
      </c>
      <c r="AI80">
        <v>0</v>
      </c>
      <c r="AJ80">
        <v>0</v>
      </c>
      <c r="AK80">
        <v>1.2747478252974327</v>
      </c>
      <c r="AL80">
        <v>0</v>
      </c>
      <c r="AM80">
        <v>0.12385756793988728</v>
      </c>
      <c r="AN80">
        <v>9.5264853892715502E-3</v>
      </c>
      <c r="AO80">
        <v>0</v>
      </c>
      <c r="AP80">
        <v>0</v>
      </c>
      <c r="AQ80">
        <v>2.0067295775412228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80.928536839908148</v>
      </c>
      <c r="BA80">
        <v>4.1346854963345416</v>
      </c>
      <c r="BB80">
        <f t="shared" si="1"/>
        <v>94.781235468606809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2.1289487141560928</v>
      </c>
      <c r="M81">
        <v>2.3586316538503693</v>
      </c>
      <c r="N81">
        <v>2.4942643126078208</v>
      </c>
      <c r="O81">
        <v>2.775895514180037</v>
      </c>
      <c r="P81">
        <v>0</v>
      </c>
      <c r="Q81">
        <v>0</v>
      </c>
      <c r="R81">
        <v>0</v>
      </c>
      <c r="S81">
        <v>0</v>
      </c>
      <c r="T81">
        <v>0.55953245668962626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0.3669581778334377</v>
      </c>
      <c r="AC81">
        <v>0</v>
      </c>
      <c r="AD81">
        <v>0.19709341640576081</v>
      </c>
      <c r="AE81">
        <v>0.72662162805259856</v>
      </c>
      <c r="AF81">
        <v>0.38614342256313916</v>
      </c>
      <c r="AG81">
        <v>1.2375559815278647</v>
      </c>
      <c r="AH81">
        <v>0.43849223481527855</v>
      </c>
      <c r="AI81">
        <v>0</v>
      </c>
      <c r="AJ81">
        <v>0</v>
      </c>
      <c r="AK81">
        <v>1.2747478252974327</v>
      </c>
      <c r="AL81">
        <v>0</v>
      </c>
      <c r="AM81">
        <v>2.1894010227509916E-2</v>
      </c>
      <c r="AN81">
        <v>9.5264853892715502E-3</v>
      </c>
      <c r="AO81">
        <v>0</v>
      </c>
      <c r="AP81">
        <v>0</v>
      </c>
      <c r="AQ81">
        <v>2.0067295775412228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80.276476727196808</v>
      </c>
      <c r="BA81">
        <v>4.0654476073823727</v>
      </c>
      <c r="BB81">
        <f t="shared" si="1"/>
        <v>93.194064530951891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2.1289487141560928</v>
      </c>
      <c r="M82">
        <v>2.3586316538503693</v>
      </c>
      <c r="N82">
        <v>2.4942643126078208</v>
      </c>
      <c r="O82">
        <v>2.775895514180037</v>
      </c>
      <c r="P82">
        <v>0</v>
      </c>
      <c r="Q82">
        <v>0</v>
      </c>
      <c r="R82">
        <v>0</v>
      </c>
      <c r="S82">
        <v>0</v>
      </c>
      <c r="T82">
        <v>0.55953245668962626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0.3669581778334377</v>
      </c>
      <c r="AC82">
        <v>0</v>
      </c>
      <c r="AD82">
        <v>0.19709341640576081</v>
      </c>
      <c r="AE82">
        <v>0.72662162805259856</v>
      </c>
      <c r="AF82">
        <v>0.38190008129826752</v>
      </c>
      <c r="AG82">
        <v>1.2375559815278647</v>
      </c>
      <c r="AH82">
        <v>0</v>
      </c>
      <c r="AI82">
        <v>0</v>
      </c>
      <c r="AJ82">
        <v>0</v>
      </c>
      <c r="AK82">
        <v>1.2747478252974327</v>
      </c>
      <c r="AL82">
        <v>0</v>
      </c>
      <c r="AM82">
        <v>0</v>
      </c>
      <c r="AN82">
        <v>9.5264853892715502E-3</v>
      </c>
      <c r="AO82">
        <v>0</v>
      </c>
      <c r="AP82">
        <v>0</v>
      </c>
      <c r="AQ82">
        <v>2.0067295775412228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80.105819244416594</v>
      </c>
      <c r="BA82">
        <v>4.0388926078944936</v>
      </c>
      <c r="BB82">
        <f t="shared" si="1"/>
        <v>92.585332461351896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2.1289487141560928</v>
      </c>
      <c r="M83">
        <v>2.3586316538503693</v>
      </c>
      <c r="N83">
        <v>2.4942643126078208</v>
      </c>
      <c r="O83">
        <v>2.775895514180037</v>
      </c>
      <c r="P83">
        <v>0</v>
      </c>
      <c r="Q83">
        <v>0</v>
      </c>
      <c r="R83">
        <v>0</v>
      </c>
      <c r="S83">
        <v>0</v>
      </c>
      <c r="T83">
        <v>0.55953245668962626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7.4889411396368191E-2</v>
      </c>
      <c r="AC83">
        <v>0</v>
      </c>
      <c r="AD83">
        <v>0.19709341640576081</v>
      </c>
      <c r="AE83">
        <v>0.36331081402629928</v>
      </c>
      <c r="AF83">
        <v>0.38190008129826752</v>
      </c>
      <c r="AG83">
        <v>1.2375559815278647</v>
      </c>
      <c r="AH83">
        <v>0</v>
      </c>
      <c r="AI83">
        <v>0</v>
      </c>
      <c r="AJ83">
        <v>0</v>
      </c>
      <c r="AK83">
        <v>1.2747478252974327</v>
      </c>
      <c r="AL83">
        <v>0</v>
      </c>
      <c r="AM83">
        <v>0</v>
      </c>
      <c r="AN83">
        <v>9.5264853892715502E-3</v>
      </c>
      <c r="AO83">
        <v>0</v>
      </c>
      <c r="AP83">
        <v>0</v>
      </c>
      <c r="AQ83">
        <v>2.0067295775412228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79.609660822375275</v>
      </c>
      <c r="BA83">
        <v>3.9907583193897938</v>
      </c>
      <c r="BB83">
        <f t="shared" si="1"/>
        <v>91.481928747351915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2.1289487141560928</v>
      </c>
      <c r="M84">
        <v>2.3586316538503693</v>
      </c>
      <c r="N84">
        <v>2.4942643126078208</v>
      </c>
      <c r="O84">
        <v>2.775895514180037</v>
      </c>
      <c r="P84">
        <v>0</v>
      </c>
      <c r="Q84">
        <v>0</v>
      </c>
      <c r="R84">
        <v>0</v>
      </c>
      <c r="S84">
        <v>0</v>
      </c>
      <c r="T84">
        <v>0.55953245668962626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0.19709341640576081</v>
      </c>
      <c r="AE84">
        <v>0</v>
      </c>
      <c r="AF84">
        <v>0.38190008129826752</v>
      </c>
      <c r="AG84">
        <v>1.2375559815278647</v>
      </c>
      <c r="AH84">
        <v>0</v>
      </c>
      <c r="AI84">
        <v>0</v>
      </c>
      <c r="AJ84">
        <v>0</v>
      </c>
      <c r="AK84">
        <v>1.2747478252974327</v>
      </c>
      <c r="AL84">
        <v>0</v>
      </c>
      <c r="AM84">
        <v>0</v>
      </c>
      <c r="AN84">
        <v>9.5264853892715502E-3</v>
      </c>
      <c r="AO84">
        <v>0</v>
      </c>
      <c r="AP84">
        <v>0</v>
      </c>
      <c r="AQ84">
        <v>1.5050471751200165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79.595872469213106</v>
      </c>
      <c r="BA84">
        <v>3.9508948723837465</v>
      </c>
      <c r="BB84">
        <f t="shared" si="1"/>
        <v>90.56812121335193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2.1289487141560928</v>
      </c>
      <c r="M85">
        <v>2.3586316538503693</v>
      </c>
      <c r="N85">
        <v>2.4942643126078208</v>
      </c>
      <c r="O85">
        <v>2.775895514180037</v>
      </c>
      <c r="P85">
        <v>0</v>
      </c>
      <c r="Q85">
        <v>0</v>
      </c>
      <c r="R85">
        <v>0</v>
      </c>
      <c r="S85">
        <v>0</v>
      </c>
      <c r="T85">
        <v>0.55953245668962626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0.19709341640576081</v>
      </c>
      <c r="AE85">
        <v>0</v>
      </c>
      <c r="AF85">
        <v>0.38190008129826752</v>
      </c>
      <c r="AG85">
        <v>1.2375559815278647</v>
      </c>
      <c r="AH85">
        <v>0</v>
      </c>
      <c r="AI85">
        <v>0</v>
      </c>
      <c r="AJ85">
        <v>0</v>
      </c>
      <c r="AK85">
        <v>1.2747478252974327</v>
      </c>
      <c r="AL85">
        <v>0</v>
      </c>
      <c r="AM85">
        <v>0</v>
      </c>
      <c r="AN85">
        <v>9.5264853892715502E-3</v>
      </c>
      <c r="AO85">
        <v>0</v>
      </c>
      <c r="AP85">
        <v>0</v>
      </c>
      <c r="AQ85">
        <v>1.0033648048424129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79.72230953871842</v>
      </c>
      <c r="BA85">
        <v>3.935209618811462</v>
      </c>
      <c r="BB85">
        <f t="shared" si="1"/>
        <v>90.208561166151924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2.1289487141560928</v>
      </c>
      <c r="M86">
        <v>2.3586316538503693</v>
      </c>
      <c r="N86">
        <v>2.4942643126078208</v>
      </c>
      <c r="O86">
        <v>2.775895514180037</v>
      </c>
      <c r="P86">
        <v>0</v>
      </c>
      <c r="Q86">
        <v>0</v>
      </c>
      <c r="R86">
        <v>0</v>
      </c>
      <c r="S86">
        <v>0</v>
      </c>
      <c r="T86">
        <v>0.55953245668962626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0.19709341640576081</v>
      </c>
      <c r="AE86">
        <v>0</v>
      </c>
      <c r="AF86">
        <v>0.38190008129826752</v>
      </c>
      <c r="AG86">
        <v>1.2375559815278647</v>
      </c>
      <c r="AH86">
        <v>0</v>
      </c>
      <c r="AI86">
        <v>0</v>
      </c>
      <c r="AJ86">
        <v>0</v>
      </c>
      <c r="AK86">
        <v>1.2747478252974327</v>
      </c>
      <c r="AL86">
        <v>0</v>
      </c>
      <c r="AM86">
        <v>0</v>
      </c>
      <c r="AN86">
        <v>9.5264853892715502E-3</v>
      </c>
      <c r="AO86">
        <v>0</v>
      </c>
      <c r="AP86">
        <v>0</v>
      </c>
      <c r="AQ86">
        <v>1.0033648048424129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79.73770402838656</v>
      </c>
      <c r="BA86">
        <v>3.9358531084795976</v>
      </c>
      <c r="BB86">
        <f t="shared" si="1"/>
        <v>90.223312166151928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2.1289487141560928</v>
      </c>
      <c r="M87">
        <v>2.3586316538503693</v>
      </c>
      <c r="N87">
        <v>2.4942643126078208</v>
      </c>
      <c r="O87">
        <v>2.775895514180037</v>
      </c>
      <c r="P87">
        <v>0</v>
      </c>
      <c r="Q87">
        <v>0</v>
      </c>
      <c r="R87">
        <v>0</v>
      </c>
      <c r="S87">
        <v>0</v>
      </c>
      <c r="T87">
        <v>0.55953245668962626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0.19709341640576081</v>
      </c>
      <c r="AE87">
        <v>0</v>
      </c>
      <c r="AF87">
        <v>0.38190008129826752</v>
      </c>
      <c r="AG87">
        <v>1.2375559815278647</v>
      </c>
      <c r="AH87">
        <v>0</v>
      </c>
      <c r="AI87">
        <v>0</v>
      </c>
      <c r="AJ87">
        <v>0</v>
      </c>
      <c r="AK87">
        <v>1.2747478252974327</v>
      </c>
      <c r="AL87">
        <v>0</v>
      </c>
      <c r="AM87">
        <v>0</v>
      </c>
      <c r="AN87">
        <v>9.5264853892715502E-3</v>
      </c>
      <c r="AO87">
        <v>0</v>
      </c>
      <c r="AP87">
        <v>0</v>
      </c>
      <c r="AQ87">
        <v>1.0033648048424129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79.73770402838656</v>
      </c>
      <c r="BA87">
        <v>3.9358531084795976</v>
      </c>
      <c r="BB87">
        <f t="shared" si="1"/>
        <v>90.223312166151928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2.1289487141560928</v>
      </c>
      <c r="M88">
        <v>2.3586316538503693</v>
      </c>
      <c r="N88">
        <v>2.4942643126078208</v>
      </c>
      <c r="O88">
        <v>2.775895514180037</v>
      </c>
      <c r="P88">
        <v>0</v>
      </c>
      <c r="Q88">
        <v>0</v>
      </c>
      <c r="R88">
        <v>0</v>
      </c>
      <c r="S88">
        <v>0</v>
      </c>
      <c r="T88">
        <v>0.55953245668962626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0.19709341640576081</v>
      </c>
      <c r="AE88">
        <v>0</v>
      </c>
      <c r="AF88">
        <v>0.38190008129826752</v>
      </c>
      <c r="AG88">
        <v>1.2375559815278647</v>
      </c>
      <c r="AH88">
        <v>0</v>
      </c>
      <c r="AI88">
        <v>0</v>
      </c>
      <c r="AJ88">
        <v>0</v>
      </c>
      <c r="AK88">
        <v>1.2747478252974327</v>
      </c>
      <c r="AL88">
        <v>0</v>
      </c>
      <c r="AM88">
        <v>0</v>
      </c>
      <c r="AN88">
        <v>9.5264853892715502E-3</v>
      </c>
      <c r="AO88">
        <v>0</v>
      </c>
      <c r="AP88">
        <v>0</v>
      </c>
      <c r="AQ88">
        <v>0.50168240242120643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79.73770402838656</v>
      </c>
      <c r="BA88">
        <v>3.9148827840583911</v>
      </c>
      <c r="BB88">
        <f t="shared" si="1"/>
        <v>89.742600088151917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2.1289487141560928</v>
      </c>
      <c r="M89">
        <v>2.3586316538503693</v>
      </c>
      <c r="N89">
        <v>2.4942643126078208</v>
      </c>
      <c r="O89">
        <v>2.775895514180037</v>
      </c>
      <c r="P89">
        <v>0</v>
      </c>
      <c r="Q89">
        <v>0</v>
      </c>
      <c r="R89">
        <v>0</v>
      </c>
      <c r="S89">
        <v>0</v>
      </c>
      <c r="T89">
        <v>0.50118138175746185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0.38190008129826752</v>
      </c>
      <c r="AG89">
        <v>1.2375559815278647</v>
      </c>
      <c r="AH89">
        <v>0</v>
      </c>
      <c r="AI89">
        <v>0</v>
      </c>
      <c r="AJ89">
        <v>0</v>
      </c>
      <c r="AK89">
        <v>1.2747478252974327</v>
      </c>
      <c r="AL89">
        <v>0</v>
      </c>
      <c r="AM89">
        <v>0</v>
      </c>
      <c r="AN89">
        <v>9.5264853892715502E-3</v>
      </c>
      <c r="AO89">
        <v>0</v>
      </c>
      <c r="AP89">
        <v>0</v>
      </c>
      <c r="AQ89">
        <v>0.50168240242120643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79.748140262993104</v>
      </c>
      <c r="BA89">
        <v>3.904641438927019</v>
      </c>
      <c r="BB89">
        <f t="shared" si="1"/>
        <v>89.507833176551912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2.1289487141560928</v>
      </c>
      <c r="M90">
        <v>2.3586316538503693</v>
      </c>
      <c r="N90">
        <v>2.4942643126078208</v>
      </c>
      <c r="O90">
        <v>2.775895514180037</v>
      </c>
      <c r="P90">
        <v>0</v>
      </c>
      <c r="Q90">
        <v>0</v>
      </c>
      <c r="R90">
        <v>0</v>
      </c>
      <c r="S90">
        <v>0</v>
      </c>
      <c r="T90">
        <v>0.41485284909204756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0.38190008129826752</v>
      </c>
      <c r="AG90">
        <v>1.2375559815278647</v>
      </c>
      <c r="AH90">
        <v>0</v>
      </c>
      <c r="AI90">
        <v>0</v>
      </c>
      <c r="AJ90">
        <v>0</v>
      </c>
      <c r="AK90">
        <v>1.2747478252974327</v>
      </c>
      <c r="AL90">
        <v>0</v>
      </c>
      <c r="AM90">
        <v>0</v>
      </c>
      <c r="AN90">
        <v>9.5264853892715502E-3</v>
      </c>
      <c r="AO90">
        <v>0</v>
      </c>
      <c r="AP90">
        <v>0</v>
      </c>
      <c r="AQ90">
        <v>0.50168240242120643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79.748140262993104</v>
      </c>
      <c r="BA90">
        <v>3.9010329062616051</v>
      </c>
      <c r="BB90">
        <f t="shared" si="1"/>
        <v>89.425113176551903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2.1289487141560928</v>
      </c>
      <c r="M91">
        <v>2.3586316538503693</v>
      </c>
      <c r="N91">
        <v>2.4942643126078208</v>
      </c>
      <c r="O91">
        <v>2.775895514180037</v>
      </c>
      <c r="P91">
        <v>0</v>
      </c>
      <c r="Q91">
        <v>0</v>
      </c>
      <c r="R91">
        <v>0</v>
      </c>
      <c r="S91">
        <v>0</v>
      </c>
      <c r="T91">
        <v>0.35969943644333124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0.38190008129826752</v>
      </c>
      <c r="AG91">
        <v>1.2375559815278647</v>
      </c>
      <c r="AH91">
        <v>0</v>
      </c>
      <c r="AI91">
        <v>0</v>
      </c>
      <c r="AJ91">
        <v>0</v>
      </c>
      <c r="AK91">
        <v>1.2747478252974327</v>
      </c>
      <c r="AL91">
        <v>0</v>
      </c>
      <c r="AM91">
        <v>0</v>
      </c>
      <c r="AN91">
        <v>9.5264853892715502E-3</v>
      </c>
      <c r="AO91">
        <v>0</v>
      </c>
      <c r="AP91">
        <v>0</v>
      </c>
      <c r="AQ91">
        <v>0.50168240242120643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79.789885201419324</v>
      </c>
      <c r="BA91">
        <v>3.900472432039102</v>
      </c>
      <c r="BB91">
        <f t="shared" si="1"/>
        <v>89.412265176551927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2.1289487141560928</v>
      </c>
      <c r="M92">
        <v>2.3586316538503693</v>
      </c>
      <c r="N92">
        <v>2.4942643126078208</v>
      </c>
      <c r="O92">
        <v>2.775895514180037</v>
      </c>
      <c r="P92">
        <v>0</v>
      </c>
      <c r="Q92">
        <v>0</v>
      </c>
      <c r="R92">
        <v>0</v>
      </c>
      <c r="S92">
        <v>0</v>
      </c>
      <c r="T92">
        <v>0.35969943644333124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0.38190008129826752</v>
      </c>
      <c r="AG92">
        <v>1.2375559815278647</v>
      </c>
      <c r="AH92">
        <v>0</v>
      </c>
      <c r="AI92">
        <v>0</v>
      </c>
      <c r="AJ92">
        <v>0</v>
      </c>
      <c r="AK92">
        <v>1.2747478252974327</v>
      </c>
      <c r="AL92">
        <v>0</v>
      </c>
      <c r="AM92">
        <v>0</v>
      </c>
      <c r="AN92">
        <v>9.5264853892715502E-3</v>
      </c>
      <c r="AO92">
        <v>0</v>
      </c>
      <c r="AP92">
        <v>0</v>
      </c>
      <c r="AQ92">
        <v>0.20514137173867666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79.800321436025882</v>
      </c>
      <c r="BA92">
        <v>3.8885132515631256</v>
      </c>
      <c r="BB92">
        <f t="shared" si="1"/>
        <v>89.138119560951921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2.1289485193426532</v>
      </c>
      <c r="M93">
        <v>2.3586316538503693</v>
      </c>
      <c r="N93">
        <v>2.4942643126078208</v>
      </c>
      <c r="O93">
        <v>2.775895514180037</v>
      </c>
      <c r="P93">
        <v>0</v>
      </c>
      <c r="Q93">
        <v>0</v>
      </c>
      <c r="R93">
        <v>0</v>
      </c>
      <c r="S93">
        <v>0</v>
      </c>
      <c r="T93">
        <v>0.35969943644333124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0.38190008129826752</v>
      </c>
      <c r="AG93">
        <v>1.2375559815278647</v>
      </c>
      <c r="AH93">
        <v>0</v>
      </c>
      <c r="AI93">
        <v>0</v>
      </c>
      <c r="AJ93">
        <v>0</v>
      </c>
      <c r="AK93">
        <v>1.2747478252974327</v>
      </c>
      <c r="AL93">
        <v>0</v>
      </c>
      <c r="AM93">
        <v>0</v>
      </c>
      <c r="AN93">
        <v>9.5264853892715502E-3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79.800321436025882</v>
      </c>
      <c r="BA93">
        <v>3.8799383340812472</v>
      </c>
      <c r="BB93">
        <f t="shared" si="1"/>
        <v>88.941552911881686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2.1289485193426532</v>
      </c>
      <c r="M94">
        <v>2.3586316538503693</v>
      </c>
      <c r="N94">
        <v>2.4942643126078208</v>
      </c>
      <c r="O94">
        <v>2.775895514180037</v>
      </c>
      <c r="P94">
        <v>0</v>
      </c>
      <c r="Q94">
        <v>0</v>
      </c>
      <c r="R94">
        <v>0</v>
      </c>
      <c r="S94">
        <v>0</v>
      </c>
      <c r="T94">
        <v>0.35969943644333124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0.38190008129826752</v>
      </c>
      <c r="AG94">
        <v>1.2375559815278647</v>
      </c>
      <c r="AH94">
        <v>0</v>
      </c>
      <c r="AI94">
        <v>0</v>
      </c>
      <c r="AJ94">
        <v>0</v>
      </c>
      <c r="AK94">
        <v>1.2747478252974327</v>
      </c>
      <c r="AL94">
        <v>0</v>
      </c>
      <c r="AM94">
        <v>0</v>
      </c>
      <c r="AN94">
        <v>9.5264853892715502E-3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79.748140262993104</v>
      </c>
      <c r="BA94">
        <v>3.8777571610484802</v>
      </c>
      <c r="BB94">
        <f t="shared" si="1"/>
        <v>88.891552911881675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2.1915975422748217</v>
      </c>
      <c r="M95">
        <v>2.3586316538503693</v>
      </c>
      <c r="N95">
        <v>2.4942643126078208</v>
      </c>
      <c r="O95">
        <v>2.775895514180037</v>
      </c>
      <c r="P95">
        <v>0</v>
      </c>
      <c r="Q95">
        <v>0</v>
      </c>
      <c r="R95">
        <v>0</v>
      </c>
      <c r="S95">
        <v>0</v>
      </c>
      <c r="T95">
        <v>0.35969943644333124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0.19095005155499892</v>
      </c>
      <c r="AG95">
        <v>1.2375559815278647</v>
      </c>
      <c r="AH95">
        <v>0</v>
      </c>
      <c r="AI95">
        <v>0</v>
      </c>
      <c r="AJ95">
        <v>0</v>
      </c>
      <c r="AK95">
        <v>1.2747478252974327</v>
      </c>
      <c r="AL95">
        <v>0</v>
      </c>
      <c r="AM95">
        <v>0</v>
      </c>
      <c r="AN95">
        <v>9.5264853892715502E-3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79.758576497599663</v>
      </c>
      <c r="BA95">
        <v>3.87283041357033</v>
      </c>
      <c r="BB95">
        <f t="shared" si="1"/>
        <v>88.778614887155285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2.1289784193085346</v>
      </c>
      <c r="M96">
        <v>2.3586316538503693</v>
      </c>
      <c r="N96">
        <v>2.4942643126078208</v>
      </c>
      <c r="O96">
        <v>2.775895514180037</v>
      </c>
      <c r="P96">
        <v>0</v>
      </c>
      <c r="Q96">
        <v>0</v>
      </c>
      <c r="R96">
        <v>0</v>
      </c>
      <c r="S96">
        <v>0</v>
      </c>
      <c r="T96">
        <v>0.35969943644333124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0.19095005155499892</v>
      </c>
      <c r="AG96">
        <v>1.2375559815278647</v>
      </c>
      <c r="AH96">
        <v>0</v>
      </c>
      <c r="AI96">
        <v>0</v>
      </c>
      <c r="AJ96">
        <v>0</v>
      </c>
      <c r="AK96">
        <v>1.2747478252974327</v>
      </c>
      <c r="AL96">
        <v>0</v>
      </c>
      <c r="AM96">
        <v>0</v>
      </c>
      <c r="AN96">
        <v>9.5264853892715502E-3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79.758576497599663</v>
      </c>
      <c r="BA96">
        <v>3.8702129342303393</v>
      </c>
      <c r="BB96">
        <f t="shared" si="1"/>
        <v>88.718613243528992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2.1290085042241844</v>
      </c>
      <c r="M97">
        <v>2.3586316538503693</v>
      </c>
      <c r="N97">
        <v>2.4942643126078208</v>
      </c>
      <c r="O97">
        <v>2.775895514180037</v>
      </c>
      <c r="P97">
        <v>0</v>
      </c>
      <c r="Q97">
        <v>0</v>
      </c>
      <c r="R97">
        <v>0</v>
      </c>
      <c r="S97">
        <v>0</v>
      </c>
      <c r="T97">
        <v>0.35969943644333124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0.19095005155499892</v>
      </c>
      <c r="AG97">
        <v>1.2375559815278647</v>
      </c>
      <c r="AH97">
        <v>0</v>
      </c>
      <c r="AI97">
        <v>0</v>
      </c>
      <c r="AJ97">
        <v>0</v>
      </c>
      <c r="AK97">
        <v>1.2747478252974327</v>
      </c>
      <c r="AL97">
        <v>0</v>
      </c>
      <c r="AM97">
        <v>0</v>
      </c>
      <c r="AN97">
        <v>9.5264853892715502E-3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79.758576497599663</v>
      </c>
      <c r="BA97">
        <v>3.8702141917798132</v>
      </c>
      <c r="BB97">
        <f t="shared" si="1"/>
        <v>88.718642070895157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2.1290085042241844</v>
      </c>
      <c r="M98">
        <v>2.3586316538503693</v>
      </c>
      <c r="N98">
        <v>2.4942643126078208</v>
      </c>
      <c r="O98">
        <v>2.775895514180037</v>
      </c>
      <c r="P98">
        <v>0</v>
      </c>
      <c r="Q98">
        <v>0</v>
      </c>
      <c r="R98">
        <v>0</v>
      </c>
      <c r="S98">
        <v>0</v>
      </c>
      <c r="T98">
        <v>0.35969943644333124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0.19095005155499892</v>
      </c>
      <c r="AG98">
        <v>1.2375559815278647</v>
      </c>
      <c r="AH98">
        <v>0</v>
      </c>
      <c r="AI98">
        <v>0</v>
      </c>
      <c r="AJ98">
        <v>0</v>
      </c>
      <c r="AK98">
        <v>1.2747478252974327</v>
      </c>
      <c r="AL98">
        <v>0</v>
      </c>
      <c r="AM98">
        <v>0</v>
      </c>
      <c r="AN98">
        <v>9.5264853892715502E-3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79.758576497599663</v>
      </c>
      <c r="BA98">
        <v>3.8702141917798132</v>
      </c>
      <c r="BB98">
        <f t="shared" si="1"/>
        <v>88.718642070895157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1.395722487655221E-4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5.0876143591396987E-3</v>
      </c>
      <c r="L99">
        <f t="shared" si="2"/>
        <v>5.0998713899192499E-2</v>
      </c>
      <c r="M99">
        <f t="shared" si="2"/>
        <v>5.5229752400882348E-2</v>
      </c>
      <c r="N99">
        <f t="shared" si="2"/>
        <v>5.9862343502587616E-2</v>
      </c>
      <c r="O99">
        <f t="shared" si="2"/>
        <v>6.6621492340320873E-2</v>
      </c>
      <c r="P99">
        <f t="shared" si="2"/>
        <v>0</v>
      </c>
      <c r="Q99">
        <f t="shared" si="2"/>
        <v>1.0725626533287134E-3</v>
      </c>
      <c r="R99">
        <f t="shared" si="2"/>
        <v>2.019654048113855E-3</v>
      </c>
      <c r="S99">
        <f t="shared" si="2"/>
        <v>1.4297813466438E-3</v>
      </c>
      <c r="T99">
        <f t="shared" si="2"/>
        <v>1.2978355249425987E-2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4.0283020749843461E-3</v>
      </c>
      <c r="AC99">
        <f t="shared" si="2"/>
        <v>2.6510668320809845E-3</v>
      </c>
      <c r="AD99">
        <f t="shared" si="2"/>
        <v>3.3119273418910447E-3</v>
      </c>
      <c r="AE99">
        <f t="shared" si="2"/>
        <v>6.3559410926737657E-3</v>
      </c>
      <c r="AF99">
        <f t="shared" si="2"/>
        <v>7.6104201640315085E-3</v>
      </c>
      <c r="AG99">
        <f t="shared" si="2"/>
        <v>2.9701343556668709E-2</v>
      </c>
      <c r="AH99">
        <f t="shared" si="2"/>
        <v>1.2730419490998747E-2</v>
      </c>
      <c r="AI99">
        <f t="shared" si="2"/>
        <v>1.2806681439156752E-3</v>
      </c>
      <c r="AJ99">
        <f t="shared" si="2"/>
        <v>0</v>
      </c>
      <c r="AK99">
        <f t="shared" si="2"/>
        <v>3.0593947807138446E-2</v>
      </c>
      <c r="AL99">
        <f t="shared" si="2"/>
        <v>0</v>
      </c>
      <c r="AM99">
        <f t="shared" si="2"/>
        <v>1.1259779404351909E-3</v>
      </c>
      <c r="AN99">
        <f t="shared" si="2"/>
        <v>2.3032588165309968E-4</v>
      </c>
      <c r="AO99">
        <f t="shared" si="2"/>
        <v>0</v>
      </c>
      <c r="AP99">
        <f t="shared" si="2"/>
        <v>0</v>
      </c>
      <c r="AQ99">
        <f t="shared" si="2"/>
        <v>2.031102814568984E-2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1.9160128751826333</v>
      </c>
      <c r="BA99">
        <f t="shared" si="2"/>
        <v>9.5779854782393509E-2</v>
      </c>
      <c r="BB99">
        <f t="shared" si="1"/>
        <v>2.1956042309208019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8" t="s">
        <v>189</v>
      </c>
      <c r="BB1" s="222" t="s">
        <v>142</v>
      </c>
    </row>
    <row r="2" spans="1:54">
      <c r="A2" s="222"/>
      <c r="AS2" s="169"/>
      <c r="AT2" s="169"/>
      <c r="AU2" s="169"/>
      <c r="AV2" s="169"/>
      <c r="AW2" s="169"/>
      <c r="AX2" s="169"/>
      <c r="AY2" s="169"/>
      <c r="AZ2" s="169"/>
      <c r="BA2" s="238"/>
      <c r="BB2" s="222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11.238209142141514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0.46975714214151409</v>
      </c>
      <c r="BB3">
        <f>SUM(B3:AZ3)-BA3</f>
        <v>10.768452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11.238209142141514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0.46975714214151409</v>
      </c>
      <c r="BB4">
        <f t="shared" ref="BB4:BB67" si="0">SUM(B4:AZ4)-BA4</f>
        <v>10.768452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11.213437695679399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0.46872169567939892</v>
      </c>
      <c r="BB5">
        <f t="shared" si="0"/>
        <v>10.744716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11.238209142141514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0.46975714214151409</v>
      </c>
      <c r="BB6">
        <f t="shared" si="0"/>
        <v>10.768452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11.238209142141514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0.46975714214151409</v>
      </c>
      <c r="BB7">
        <f t="shared" si="0"/>
        <v>10.768452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10.762307451471509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0.44986445147150889</v>
      </c>
      <c r="BB8">
        <f t="shared" si="0"/>
        <v>10.312443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11.23753183051555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0.46972883051554959</v>
      </c>
      <c r="BB9">
        <f t="shared" si="0"/>
        <v>10.767803000000001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11.238209142141514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0.46975714214151409</v>
      </c>
      <c r="BB10">
        <f t="shared" si="0"/>
        <v>10.768452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10.093888541014401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0.42192454101440191</v>
      </c>
      <c r="BB11">
        <f t="shared" si="0"/>
        <v>9.6719639999999991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10.214924859110832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0.42698385911083214</v>
      </c>
      <c r="BB12">
        <f t="shared" si="0"/>
        <v>9.787941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10.142495303694426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0.4239563036944265</v>
      </c>
      <c r="BB13">
        <f t="shared" si="0"/>
        <v>9.7185389999999998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11.238209142141514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0.46975714214151409</v>
      </c>
      <c r="BB14">
        <f t="shared" si="0"/>
        <v>10.768452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11.238209142141514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0.46975714214151409</v>
      </c>
      <c r="BB15">
        <f t="shared" si="0"/>
        <v>10.768452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11.238209142141514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0.46975714214151409</v>
      </c>
      <c r="BB16">
        <f t="shared" si="0"/>
        <v>10.768452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11.238209142141514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0.46975714214151409</v>
      </c>
      <c r="BB17">
        <f t="shared" si="0"/>
        <v>10.768452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11.238209142141514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0.46975714214151409</v>
      </c>
      <c r="BB18">
        <f t="shared" si="0"/>
        <v>10.768452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11.238209142141514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0.46975714214151409</v>
      </c>
      <c r="BB19">
        <f t="shared" si="0"/>
        <v>10.768452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11.238209142141514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0.46975714214151409</v>
      </c>
      <c r="BB20">
        <f t="shared" si="0"/>
        <v>10.768452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11.238209142141514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0.46975714214151409</v>
      </c>
      <c r="BB21">
        <f t="shared" si="0"/>
        <v>10.768452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11.238209142141514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0.46975714214151409</v>
      </c>
      <c r="BB22">
        <f t="shared" si="0"/>
        <v>10.768452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11.238209142141514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0.46975714214151409</v>
      </c>
      <c r="BB23">
        <f t="shared" si="0"/>
        <v>10.768452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11.238209142141514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0.46975714214151409</v>
      </c>
      <c r="BB24">
        <f t="shared" si="0"/>
        <v>10.768452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11.238209142141514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0.46975714214151409</v>
      </c>
      <c r="BB25">
        <f t="shared" si="0"/>
        <v>10.768452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11.238209142141514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0.46975714214151409</v>
      </c>
      <c r="BB26">
        <f t="shared" si="0"/>
        <v>10.768452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11.238209142141514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0.46975714214151409</v>
      </c>
      <c r="BB27">
        <f t="shared" si="0"/>
        <v>10.768452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11.238209142141514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0.46975714214151409</v>
      </c>
      <c r="BB28">
        <f t="shared" si="0"/>
        <v>10.768452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11.238209142141514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0.46975714214151409</v>
      </c>
      <c r="BB29">
        <f t="shared" si="0"/>
        <v>10.768452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11.238209142141514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0.46975714214151409</v>
      </c>
      <c r="BB30">
        <f t="shared" si="0"/>
        <v>10.768452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11.238209142141514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0.46975714214151409</v>
      </c>
      <c r="BB31">
        <f t="shared" si="0"/>
        <v>10.768452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11.238209142141514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0.46975714214151409</v>
      </c>
      <c r="BB32">
        <f t="shared" si="0"/>
        <v>10.768452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11.238209142141514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0.46975714214151409</v>
      </c>
      <c r="BB33">
        <f t="shared" si="0"/>
        <v>10.768452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11.238209142141514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0.46975714214151409</v>
      </c>
      <c r="BB34">
        <f t="shared" si="0"/>
        <v>10.768452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11.238209142141514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0.46975714214151409</v>
      </c>
      <c r="BB35">
        <f t="shared" si="0"/>
        <v>10.768452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11.238209142141514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0.46975714214151409</v>
      </c>
      <c r="BB36">
        <f t="shared" si="0"/>
        <v>10.768452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11.238209142141514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0.46975714214151409</v>
      </c>
      <c r="BB37">
        <f t="shared" si="0"/>
        <v>10.768452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11.238209142141514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0.46975714214151409</v>
      </c>
      <c r="BB38">
        <f t="shared" si="0"/>
        <v>10.768452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11.238209142141514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0.46975714214151409</v>
      </c>
      <c r="BB39">
        <f t="shared" si="0"/>
        <v>10.768452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11.238209142141514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0.46975714214151409</v>
      </c>
      <c r="BB40">
        <f t="shared" si="0"/>
        <v>10.768452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11.238209142141514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0.46975714214151409</v>
      </c>
      <c r="BB41">
        <f t="shared" si="0"/>
        <v>10.768452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11.238209142141514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0.46975714214151409</v>
      </c>
      <c r="BB42">
        <f t="shared" si="0"/>
        <v>10.768452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11.238209142141514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0.46975714214151409</v>
      </c>
      <c r="BB43">
        <f t="shared" si="0"/>
        <v>10.768452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11.238209142141514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0.46975714214151409</v>
      </c>
      <c r="BB44">
        <f t="shared" si="0"/>
        <v>10.768452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11.238209142141514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0.46975714214151409</v>
      </c>
      <c r="BB45">
        <f t="shared" si="0"/>
        <v>10.768452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11.238209142141514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0.46975714214151409</v>
      </c>
      <c r="BB46">
        <f t="shared" si="0"/>
        <v>10.768452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11.238209142141514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0.46975714214151409</v>
      </c>
      <c r="BB47">
        <f t="shared" si="0"/>
        <v>10.768452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11.238209142141514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0.46975714214151409</v>
      </c>
      <c r="BB48">
        <f t="shared" si="0"/>
        <v>10.768452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11.238209142141514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0.46975714214151409</v>
      </c>
      <c r="BB49">
        <f t="shared" si="0"/>
        <v>10.768452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11.238209142141514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0.46975714214151409</v>
      </c>
      <c r="BB50">
        <f t="shared" si="0"/>
        <v>10.768452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11.238209142141514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0.46975714214151409</v>
      </c>
      <c r="BB51">
        <f t="shared" si="0"/>
        <v>10.768452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11.238209142141514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0.46975714214151409</v>
      </c>
      <c r="BB52">
        <f t="shared" si="0"/>
        <v>10.768452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11.238209142141514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0.46975714214151409</v>
      </c>
      <c r="BB53">
        <f t="shared" si="0"/>
        <v>10.768452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11.238209142141514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0.46975714214151409</v>
      </c>
      <c r="BB54">
        <f t="shared" si="0"/>
        <v>10.768452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11.238209142141514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0.46975714214151409</v>
      </c>
      <c r="BB55">
        <f t="shared" si="0"/>
        <v>10.768452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11.238209142141514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0.46975714214151409</v>
      </c>
      <c r="BB56">
        <f t="shared" si="0"/>
        <v>10.768452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11.238209142141514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0.46975714214151409</v>
      </c>
      <c r="BB57">
        <f t="shared" si="0"/>
        <v>10.768452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11.238209142141514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0.46975714214151409</v>
      </c>
      <c r="BB58">
        <f t="shared" si="0"/>
        <v>10.768452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11.238209142141514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0.46975714214151409</v>
      </c>
      <c r="BB59">
        <f t="shared" si="0"/>
        <v>10.768452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11.238209142141514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0.46975714214151409</v>
      </c>
      <c r="BB60">
        <f t="shared" si="0"/>
        <v>10.768452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11.238209142141514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0.46975714214151409</v>
      </c>
      <c r="BB61">
        <f t="shared" si="0"/>
        <v>10.768452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11.238209142141514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0.46975714214151409</v>
      </c>
      <c r="BB62">
        <f t="shared" si="0"/>
        <v>10.768452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11.238209142141514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0.46975714214151409</v>
      </c>
      <c r="BB63">
        <f t="shared" si="0"/>
        <v>10.768452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11.238209142141514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0.46975714214151409</v>
      </c>
      <c r="BB64">
        <f t="shared" si="0"/>
        <v>10.768452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11.238209142141514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0.46975714214151409</v>
      </c>
      <c r="BB65">
        <f t="shared" si="0"/>
        <v>10.768452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11.238209142141514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0.46975714214151409</v>
      </c>
      <c r="BB66">
        <f t="shared" si="0"/>
        <v>10.768452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11.238209142141514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0.46975714214151409</v>
      </c>
      <c r="BB67">
        <f t="shared" si="0"/>
        <v>10.768452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11.238209142141514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0.46975714214151409</v>
      </c>
      <c r="BB68">
        <f t="shared" ref="BB68:BB99" si="1">SUM(B68:AZ68)-BA68</f>
        <v>10.768452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11.238209142141514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0.46975714214151409</v>
      </c>
      <c r="BB69">
        <f t="shared" si="1"/>
        <v>10.768452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11.238209142141514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0.46975714214151409</v>
      </c>
      <c r="BB70">
        <f t="shared" si="1"/>
        <v>10.768452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11.238209142141514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0.46975714214151409</v>
      </c>
      <c r="BB71">
        <f t="shared" si="1"/>
        <v>10.768452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11.238209142141514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0.46975714214151409</v>
      </c>
      <c r="BB72">
        <f t="shared" si="1"/>
        <v>10.768452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11.238209142141514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0.46975714214151409</v>
      </c>
      <c r="BB73">
        <f t="shared" si="1"/>
        <v>10.768452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11.238209142141514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0.46975714214151409</v>
      </c>
      <c r="BB74">
        <f t="shared" si="1"/>
        <v>10.768452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11.238209142141514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0.46975714214151409</v>
      </c>
      <c r="BB75">
        <f t="shared" si="1"/>
        <v>10.768452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11.238209142141514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0.46975714214151409</v>
      </c>
      <c r="BB76">
        <f t="shared" si="1"/>
        <v>10.768452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11.238209142141514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0.46975714214151409</v>
      </c>
      <c r="BB77">
        <f t="shared" si="1"/>
        <v>10.768452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11.238209142141514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0.46975714214151409</v>
      </c>
      <c r="BB78">
        <f t="shared" si="1"/>
        <v>10.768452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11.238209142141514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0.46975714214151409</v>
      </c>
      <c r="BB79">
        <f t="shared" si="1"/>
        <v>10.768452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11.238209142141514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0.46975714214151409</v>
      </c>
      <c r="BB80">
        <f t="shared" si="1"/>
        <v>10.768452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11.238209142141514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0.46975714214151409</v>
      </c>
      <c r="BB81">
        <f t="shared" si="1"/>
        <v>10.768452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11.238209142141514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0.46975714214151409</v>
      </c>
      <c r="BB82">
        <f t="shared" si="1"/>
        <v>10.768452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11.238209142141514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0.46975714214151409</v>
      </c>
      <c r="BB83">
        <f t="shared" si="1"/>
        <v>10.768452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11.238209142141514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0.46975714214151409</v>
      </c>
      <c r="BB84">
        <f t="shared" si="1"/>
        <v>10.768452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11.238209142141514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0.46975714214151409</v>
      </c>
      <c r="BB85">
        <f t="shared" si="1"/>
        <v>10.768452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11.238209142141514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0.46975714214151409</v>
      </c>
      <c r="BB86">
        <f t="shared" si="1"/>
        <v>10.768452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11.238209142141514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0.46975714214151409</v>
      </c>
      <c r="BB87">
        <f t="shared" si="1"/>
        <v>10.768452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11.238209142141514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0.46975714214151409</v>
      </c>
      <c r="BB88">
        <f t="shared" si="1"/>
        <v>10.768452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11.238209142141514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0.46975714214151409</v>
      </c>
      <c r="BB89">
        <f t="shared" si="1"/>
        <v>10.768452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11.238209142141514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0.46975714214151409</v>
      </c>
      <c r="BB90">
        <f t="shared" si="1"/>
        <v>10.768452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11.238209142141514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0.46975714214151409</v>
      </c>
      <c r="BB91">
        <f t="shared" si="1"/>
        <v>10.768452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11.238209142141514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0.46975714214151409</v>
      </c>
      <c r="BB92">
        <f t="shared" si="1"/>
        <v>10.768452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11.238209142141514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0.46975714214151409</v>
      </c>
      <c r="BB93">
        <f t="shared" si="1"/>
        <v>10.768452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11.238209142141514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0.46975714214151409</v>
      </c>
      <c r="BB94">
        <f t="shared" si="1"/>
        <v>10.768452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11.238209142141514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0.46975714214151409</v>
      </c>
      <c r="BB95">
        <f t="shared" si="1"/>
        <v>10.768452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11.238209142141514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0.46975714214151409</v>
      </c>
      <c r="BB96">
        <f t="shared" si="1"/>
        <v>10.768452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11.238209142141514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0.46975714214151409</v>
      </c>
      <c r="BB97">
        <f t="shared" si="1"/>
        <v>10.768452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11.238209142141514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0.46975714214151409</v>
      </c>
      <c r="BB98">
        <f t="shared" si="1"/>
        <v>10.768452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0.26877585211855548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1.1234830618555619E-2</v>
      </c>
      <c r="BB99">
        <f t="shared" si="1"/>
        <v>0.25754102149999986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58" activePane="bottomRight" state="frozen"/>
      <selection pane="topRight" activeCell="B1" sqref="B1"/>
      <selection pane="bottomLeft" activeCell="A3" sqref="A3"/>
      <selection pane="bottomRight" activeCell="AK64" sqref="AK64:AK66"/>
    </sheetView>
  </sheetViews>
  <sheetFormatPr defaultRowHeight="15"/>
  <cols>
    <col min="1" max="1" width="12" customWidth="1"/>
  </cols>
  <sheetData>
    <row r="1" spans="1:4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2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411.84</v>
      </c>
      <c r="L3" s="206">
        <v>2.88</v>
      </c>
      <c r="M3" s="206">
        <v>60.1</v>
      </c>
      <c r="N3" s="206">
        <v>49.06</v>
      </c>
      <c r="O3" s="206">
        <v>69.23</v>
      </c>
      <c r="P3" s="206">
        <v>22.93</v>
      </c>
      <c r="Q3" s="206">
        <v>4.78</v>
      </c>
      <c r="R3" s="206">
        <v>17.55</v>
      </c>
      <c r="S3" s="206">
        <v>5</v>
      </c>
      <c r="T3" s="206">
        <v>0</v>
      </c>
      <c r="U3" s="206">
        <v>39.65</v>
      </c>
      <c r="V3" s="206">
        <v>7.89</v>
      </c>
      <c r="W3" s="206">
        <v>19.059999999999999</v>
      </c>
      <c r="X3" s="206">
        <v>43.19</v>
      </c>
      <c r="Y3" s="206">
        <v>0</v>
      </c>
      <c r="Z3" s="206">
        <v>105.31</v>
      </c>
      <c r="AA3" s="206">
        <v>37.93</v>
      </c>
      <c r="AB3" s="206">
        <v>0</v>
      </c>
      <c r="AC3" s="206">
        <v>15.67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354.24</v>
      </c>
      <c r="L4" s="206">
        <v>2.88</v>
      </c>
      <c r="M4" s="206">
        <v>60.1</v>
      </c>
      <c r="N4" s="206">
        <v>49.06</v>
      </c>
      <c r="O4" s="206">
        <v>69.23</v>
      </c>
      <c r="P4" s="206">
        <v>22.93</v>
      </c>
      <c r="Q4" s="206">
        <v>4.78</v>
      </c>
      <c r="R4" s="206">
        <v>17.55</v>
      </c>
      <c r="S4" s="206">
        <v>5</v>
      </c>
      <c r="T4" s="206">
        <v>0</v>
      </c>
      <c r="U4" s="206">
        <v>39.65</v>
      </c>
      <c r="V4" s="206">
        <v>7.63</v>
      </c>
      <c r="W4" s="206">
        <v>19.059999999999999</v>
      </c>
      <c r="X4" s="206">
        <v>41.35</v>
      </c>
      <c r="Y4" s="206">
        <v>0</v>
      </c>
      <c r="Z4" s="206">
        <v>105.31</v>
      </c>
      <c r="AA4" s="206">
        <v>37.93</v>
      </c>
      <c r="AB4" s="206">
        <v>0</v>
      </c>
      <c r="AC4" s="206">
        <v>15.67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288.16000000000003</v>
      </c>
      <c r="L5" s="206">
        <v>2.88</v>
      </c>
      <c r="M5" s="206">
        <v>60.1</v>
      </c>
      <c r="N5" s="206">
        <v>49.06</v>
      </c>
      <c r="O5" s="206">
        <v>69.23</v>
      </c>
      <c r="P5" s="206">
        <v>22.93</v>
      </c>
      <c r="Q5" s="206">
        <v>4.8600000000000003</v>
      </c>
      <c r="R5" s="206">
        <v>17.55</v>
      </c>
      <c r="S5" s="206">
        <v>5.6</v>
      </c>
      <c r="T5" s="206">
        <v>0</v>
      </c>
      <c r="U5" s="206">
        <v>39.65</v>
      </c>
      <c r="V5" s="206">
        <v>7.63</v>
      </c>
      <c r="W5" s="206">
        <v>19.059999999999999</v>
      </c>
      <c r="X5" s="206">
        <v>41.35</v>
      </c>
      <c r="Y5" s="206">
        <v>0</v>
      </c>
      <c r="Z5" s="206">
        <v>105.31</v>
      </c>
      <c r="AA5" s="206">
        <v>37.93</v>
      </c>
      <c r="AB5" s="206">
        <v>0</v>
      </c>
      <c r="AC5" s="206">
        <v>15.67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2.88</v>
      </c>
      <c r="M6" s="206">
        <v>60.1</v>
      </c>
      <c r="N6" s="206">
        <v>49.06</v>
      </c>
      <c r="O6" s="206">
        <v>69.23</v>
      </c>
      <c r="P6" s="206">
        <v>22.93</v>
      </c>
      <c r="Q6" s="206">
        <v>4.8600000000000003</v>
      </c>
      <c r="R6" s="206">
        <v>17.55</v>
      </c>
      <c r="S6" s="206">
        <v>5.6</v>
      </c>
      <c r="T6" s="206">
        <v>0</v>
      </c>
      <c r="U6" s="206">
        <v>39.65</v>
      </c>
      <c r="V6" s="206">
        <v>0</v>
      </c>
      <c r="W6" s="206">
        <v>4.79</v>
      </c>
      <c r="X6" s="206">
        <v>14.36</v>
      </c>
      <c r="Y6" s="206">
        <v>0</v>
      </c>
      <c r="Z6" s="206">
        <v>105.31</v>
      </c>
      <c r="AA6" s="206">
        <v>37.93</v>
      </c>
      <c r="AB6" s="206">
        <v>0</v>
      </c>
      <c r="AC6" s="206">
        <v>15.67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2.88</v>
      </c>
      <c r="M7" s="206">
        <v>60.1</v>
      </c>
      <c r="N7" s="206">
        <v>49.06</v>
      </c>
      <c r="O7" s="206">
        <v>69.23</v>
      </c>
      <c r="P7" s="206">
        <v>22.93</v>
      </c>
      <c r="Q7" s="206">
        <v>4.8600000000000003</v>
      </c>
      <c r="R7" s="206">
        <v>8.42</v>
      </c>
      <c r="S7" s="206">
        <v>5.6</v>
      </c>
      <c r="T7" s="206">
        <v>0</v>
      </c>
      <c r="U7" s="206">
        <v>39.65</v>
      </c>
      <c r="V7" s="206">
        <v>0</v>
      </c>
      <c r="W7" s="206">
        <v>4.79</v>
      </c>
      <c r="X7" s="206">
        <v>14.36</v>
      </c>
      <c r="Y7" s="206">
        <v>0</v>
      </c>
      <c r="Z7" s="206">
        <v>105.31</v>
      </c>
      <c r="AA7" s="206">
        <v>19.149999999999999</v>
      </c>
      <c r="AB7" s="206">
        <v>0</v>
      </c>
      <c r="AC7" s="206">
        <v>16.47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2.88</v>
      </c>
      <c r="M8" s="206">
        <v>60.1</v>
      </c>
      <c r="N8" s="206">
        <v>49.06</v>
      </c>
      <c r="O8" s="206">
        <v>69.23</v>
      </c>
      <c r="P8" s="206">
        <v>22.93</v>
      </c>
      <c r="Q8" s="206">
        <v>4.8600000000000003</v>
      </c>
      <c r="R8" s="206">
        <v>8.42</v>
      </c>
      <c r="S8" s="206">
        <v>5.6</v>
      </c>
      <c r="T8" s="206">
        <v>0</v>
      </c>
      <c r="U8" s="206">
        <v>39.65</v>
      </c>
      <c r="V8" s="206">
        <v>0</v>
      </c>
      <c r="W8" s="206">
        <v>4.79</v>
      </c>
      <c r="X8" s="206">
        <v>14.36</v>
      </c>
      <c r="Y8" s="206">
        <v>0</v>
      </c>
      <c r="Z8" s="206">
        <v>67.02</v>
      </c>
      <c r="AA8" s="206">
        <v>19.149999999999999</v>
      </c>
      <c r="AB8" s="206">
        <v>0</v>
      </c>
      <c r="AC8" s="206">
        <v>16.47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2.87</v>
      </c>
      <c r="M9" s="206">
        <v>60.1</v>
      </c>
      <c r="N9" s="206">
        <v>49.06</v>
      </c>
      <c r="O9" s="206">
        <v>69.23</v>
      </c>
      <c r="P9" s="206">
        <v>22.93</v>
      </c>
      <c r="Q9" s="206">
        <v>4.8600000000000003</v>
      </c>
      <c r="R9" s="206">
        <v>8</v>
      </c>
      <c r="S9" s="206">
        <v>5.6</v>
      </c>
      <c r="T9" s="206">
        <v>0</v>
      </c>
      <c r="U9" s="206">
        <v>39.65</v>
      </c>
      <c r="V9" s="206">
        <v>0</v>
      </c>
      <c r="W9" s="206">
        <v>4.79</v>
      </c>
      <c r="X9" s="206">
        <v>14.36</v>
      </c>
      <c r="Y9" s="206">
        <v>0</v>
      </c>
      <c r="Z9" s="206">
        <v>52.66</v>
      </c>
      <c r="AA9" s="206">
        <v>19.149999999999999</v>
      </c>
      <c r="AB9" s="206">
        <v>0</v>
      </c>
      <c r="AC9" s="206">
        <v>16.47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2.87</v>
      </c>
      <c r="M10" s="206">
        <v>60.1</v>
      </c>
      <c r="N10" s="206">
        <v>49.06</v>
      </c>
      <c r="O10" s="206">
        <v>69.23</v>
      </c>
      <c r="P10" s="206">
        <v>22.93</v>
      </c>
      <c r="Q10" s="206">
        <v>4.8600000000000003</v>
      </c>
      <c r="R10" s="206">
        <v>8</v>
      </c>
      <c r="S10" s="206">
        <v>5.6</v>
      </c>
      <c r="T10" s="206">
        <v>0</v>
      </c>
      <c r="U10" s="206">
        <v>39.65</v>
      </c>
      <c r="V10" s="206">
        <v>0</v>
      </c>
      <c r="W10" s="206">
        <v>4.79</v>
      </c>
      <c r="X10" s="206">
        <v>14.36</v>
      </c>
      <c r="Y10" s="206">
        <v>0</v>
      </c>
      <c r="Z10" s="206">
        <v>52.66</v>
      </c>
      <c r="AA10" s="206">
        <v>19.149999999999999</v>
      </c>
      <c r="AB10" s="206">
        <v>0</v>
      </c>
      <c r="AC10" s="206">
        <v>16.47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2.87</v>
      </c>
      <c r="M11" s="206">
        <v>60.1</v>
      </c>
      <c r="N11" s="206">
        <v>49.06</v>
      </c>
      <c r="O11" s="206">
        <v>69.23</v>
      </c>
      <c r="P11" s="206">
        <v>22.93</v>
      </c>
      <c r="Q11" s="206">
        <v>4.8600000000000003</v>
      </c>
      <c r="R11" s="206">
        <v>8</v>
      </c>
      <c r="S11" s="206">
        <v>5.6</v>
      </c>
      <c r="T11" s="206">
        <v>0</v>
      </c>
      <c r="U11" s="206">
        <v>39.65</v>
      </c>
      <c r="V11" s="206">
        <v>0</v>
      </c>
      <c r="W11" s="206">
        <v>4.79</v>
      </c>
      <c r="X11" s="206">
        <v>14.36</v>
      </c>
      <c r="Y11" s="206">
        <v>0</v>
      </c>
      <c r="Z11" s="206">
        <v>52.66</v>
      </c>
      <c r="AA11" s="206">
        <v>19.149999999999999</v>
      </c>
      <c r="AB11" s="206">
        <v>0</v>
      </c>
      <c r="AC11" s="206">
        <v>16.47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2.87</v>
      </c>
      <c r="M12" s="206">
        <v>60.1</v>
      </c>
      <c r="N12" s="206">
        <v>49.06</v>
      </c>
      <c r="O12" s="206">
        <v>69.23</v>
      </c>
      <c r="P12" s="206">
        <v>22.93</v>
      </c>
      <c r="Q12" s="206">
        <v>4.8600000000000003</v>
      </c>
      <c r="R12" s="206">
        <v>8</v>
      </c>
      <c r="S12" s="206">
        <v>5.6</v>
      </c>
      <c r="T12" s="206">
        <v>0</v>
      </c>
      <c r="U12" s="206">
        <v>39.65</v>
      </c>
      <c r="V12" s="206">
        <v>0</v>
      </c>
      <c r="W12" s="206">
        <v>4.79</v>
      </c>
      <c r="X12" s="206">
        <v>14.36</v>
      </c>
      <c r="Y12" s="206">
        <v>0</v>
      </c>
      <c r="Z12" s="206">
        <v>52.66</v>
      </c>
      <c r="AA12" s="206">
        <v>19.149999999999999</v>
      </c>
      <c r="AB12" s="206">
        <v>0</v>
      </c>
      <c r="AC12" s="206">
        <v>16.47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2.87</v>
      </c>
      <c r="M13" s="206">
        <v>60.1</v>
      </c>
      <c r="N13" s="206">
        <v>49.06</v>
      </c>
      <c r="O13" s="206">
        <v>69.23</v>
      </c>
      <c r="P13" s="206">
        <v>22.93</v>
      </c>
      <c r="Q13" s="206">
        <v>4.8600000000000003</v>
      </c>
      <c r="R13" s="206">
        <v>8</v>
      </c>
      <c r="S13" s="206">
        <v>5.6</v>
      </c>
      <c r="T13" s="206">
        <v>0</v>
      </c>
      <c r="U13" s="206">
        <v>39.65</v>
      </c>
      <c r="V13" s="206">
        <v>0</v>
      </c>
      <c r="W13" s="206">
        <v>4.79</v>
      </c>
      <c r="X13" s="206">
        <v>14.36</v>
      </c>
      <c r="Y13" s="206">
        <v>0</v>
      </c>
      <c r="Z13" s="206">
        <v>52.66</v>
      </c>
      <c r="AA13" s="206">
        <v>19.149999999999999</v>
      </c>
      <c r="AB13" s="206">
        <v>0</v>
      </c>
      <c r="AC13" s="206">
        <v>16.47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2.87</v>
      </c>
      <c r="M14" s="206">
        <v>60.1</v>
      </c>
      <c r="N14" s="206">
        <v>49.06</v>
      </c>
      <c r="O14" s="206">
        <v>69.23</v>
      </c>
      <c r="P14" s="206">
        <v>22.93</v>
      </c>
      <c r="Q14" s="206">
        <v>4.8600000000000003</v>
      </c>
      <c r="R14" s="206">
        <v>8</v>
      </c>
      <c r="S14" s="206">
        <v>5.6</v>
      </c>
      <c r="T14" s="206">
        <v>0</v>
      </c>
      <c r="U14" s="206">
        <v>39.65</v>
      </c>
      <c r="V14" s="206">
        <v>0</v>
      </c>
      <c r="W14" s="206">
        <v>4.79</v>
      </c>
      <c r="X14" s="206">
        <v>14.36</v>
      </c>
      <c r="Y14" s="206">
        <v>0</v>
      </c>
      <c r="Z14" s="206">
        <v>52.66</v>
      </c>
      <c r="AA14" s="206">
        <v>19.149999999999999</v>
      </c>
      <c r="AB14" s="206">
        <v>0</v>
      </c>
      <c r="AC14" s="206">
        <v>16.47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2.87</v>
      </c>
      <c r="M15" s="206">
        <v>60.1</v>
      </c>
      <c r="N15" s="206">
        <v>49.06</v>
      </c>
      <c r="O15" s="206">
        <v>69.23</v>
      </c>
      <c r="P15" s="206">
        <v>22.93</v>
      </c>
      <c r="Q15" s="206">
        <v>4.9000000000000004</v>
      </c>
      <c r="R15" s="206">
        <v>8</v>
      </c>
      <c r="S15" s="206">
        <v>5.69</v>
      </c>
      <c r="T15" s="206">
        <v>0</v>
      </c>
      <c r="U15" s="206">
        <v>39.65</v>
      </c>
      <c r="V15" s="206">
        <v>0</v>
      </c>
      <c r="W15" s="206">
        <v>4.79</v>
      </c>
      <c r="X15" s="206">
        <v>14.36</v>
      </c>
      <c r="Y15" s="206">
        <v>0</v>
      </c>
      <c r="Z15" s="206">
        <v>52.66</v>
      </c>
      <c r="AA15" s="206">
        <v>19.149999999999999</v>
      </c>
      <c r="AB15" s="206">
        <v>0</v>
      </c>
      <c r="AC15" s="206">
        <v>16.47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2.87</v>
      </c>
      <c r="M16" s="206">
        <v>60.1</v>
      </c>
      <c r="N16" s="206">
        <v>49.06</v>
      </c>
      <c r="O16" s="206">
        <v>69.23</v>
      </c>
      <c r="P16" s="206">
        <v>22.93</v>
      </c>
      <c r="Q16" s="206">
        <v>4.9000000000000004</v>
      </c>
      <c r="R16" s="206">
        <v>8</v>
      </c>
      <c r="S16" s="206">
        <v>5.69</v>
      </c>
      <c r="T16" s="206">
        <v>0</v>
      </c>
      <c r="U16" s="206">
        <v>39.65</v>
      </c>
      <c r="V16" s="206">
        <v>0</v>
      </c>
      <c r="W16" s="206">
        <v>4.79</v>
      </c>
      <c r="X16" s="206">
        <v>14.36</v>
      </c>
      <c r="Y16" s="206">
        <v>0</v>
      </c>
      <c r="Z16" s="206">
        <v>52.66</v>
      </c>
      <c r="AA16" s="206">
        <v>19.149999999999999</v>
      </c>
      <c r="AB16" s="206">
        <v>0</v>
      </c>
      <c r="AC16" s="206">
        <v>16.47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2.87</v>
      </c>
      <c r="M17" s="206">
        <v>60.1</v>
      </c>
      <c r="N17" s="206">
        <v>49.06</v>
      </c>
      <c r="O17" s="206">
        <v>69.23</v>
      </c>
      <c r="P17" s="206">
        <v>22.93</v>
      </c>
      <c r="Q17" s="206">
        <v>4.9000000000000004</v>
      </c>
      <c r="R17" s="206">
        <v>8</v>
      </c>
      <c r="S17" s="206">
        <v>5.69</v>
      </c>
      <c r="T17" s="206">
        <v>0</v>
      </c>
      <c r="U17" s="206">
        <v>39.65</v>
      </c>
      <c r="V17" s="206">
        <v>0</v>
      </c>
      <c r="W17" s="206">
        <v>4.79</v>
      </c>
      <c r="X17" s="206">
        <v>14.36</v>
      </c>
      <c r="Y17" s="206">
        <v>0</v>
      </c>
      <c r="Z17" s="206">
        <v>52.66</v>
      </c>
      <c r="AA17" s="206">
        <v>19.149999999999999</v>
      </c>
      <c r="AB17" s="206">
        <v>0</v>
      </c>
      <c r="AC17" s="206">
        <v>16.47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2.87</v>
      </c>
      <c r="M18" s="206">
        <v>60.1</v>
      </c>
      <c r="N18" s="206">
        <v>49.06</v>
      </c>
      <c r="O18" s="206">
        <v>69.23</v>
      </c>
      <c r="P18" s="206">
        <v>22.93</v>
      </c>
      <c r="Q18" s="206">
        <v>4.9000000000000004</v>
      </c>
      <c r="R18" s="206">
        <v>8</v>
      </c>
      <c r="S18" s="206">
        <v>5.69</v>
      </c>
      <c r="T18" s="206">
        <v>0</v>
      </c>
      <c r="U18" s="206">
        <v>39.65</v>
      </c>
      <c r="V18" s="206">
        <v>0</v>
      </c>
      <c r="W18" s="206">
        <v>4.79</v>
      </c>
      <c r="X18" s="206">
        <v>14.36</v>
      </c>
      <c r="Y18" s="206">
        <v>0</v>
      </c>
      <c r="Z18" s="206">
        <v>52.66</v>
      </c>
      <c r="AA18" s="206">
        <v>19.149999999999999</v>
      </c>
      <c r="AB18" s="206">
        <v>0</v>
      </c>
      <c r="AC18" s="206">
        <v>16.47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2.87</v>
      </c>
      <c r="M19" s="206">
        <v>60.1</v>
      </c>
      <c r="N19" s="206">
        <v>49.06</v>
      </c>
      <c r="O19" s="206">
        <v>69.23</v>
      </c>
      <c r="P19" s="206">
        <v>22.93</v>
      </c>
      <c r="Q19" s="206">
        <v>4.59</v>
      </c>
      <c r="R19" s="206">
        <v>8</v>
      </c>
      <c r="S19" s="206">
        <v>5.69</v>
      </c>
      <c r="T19" s="206">
        <v>0</v>
      </c>
      <c r="U19" s="206">
        <v>39.65</v>
      </c>
      <c r="V19" s="206">
        <v>0</v>
      </c>
      <c r="W19" s="206">
        <v>4.79</v>
      </c>
      <c r="X19" s="206">
        <v>14.36</v>
      </c>
      <c r="Y19" s="206">
        <v>0</v>
      </c>
      <c r="Z19" s="206">
        <v>52.66</v>
      </c>
      <c r="AA19" s="206">
        <v>19.149999999999999</v>
      </c>
      <c r="AB19" s="206">
        <v>0</v>
      </c>
      <c r="AC19" s="206">
        <v>16.47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2.87</v>
      </c>
      <c r="M20" s="206">
        <v>60.1</v>
      </c>
      <c r="N20" s="206">
        <v>49.06</v>
      </c>
      <c r="O20" s="206">
        <v>69.23</v>
      </c>
      <c r="P20" s="206">
        <v>22.93</v>
      </c>
      <c r="Q20" s="206">
        <v>4.59</v>
      </c>
      <c r="R20" s="206">
        <v>8</v>
      </c>
      <c r="S20" s="206">
        <v>5.69</v>
      </c>
      <c r="T20" s="206">
        <v>0</v>
      </c>
      <c r="U20" s="206">
        <v>39.65</v>
      </c>
      <c r="V20" s="206">
        <v>0</v>
      </c>
      <c r="W20" s="206">
        <v>4.79</v>
      </c>
      <c r="X20" s="206">
        <v>14.36</v>
      </c>
      <c r="Y20" s="206">
        <v>0</v>
      </c>
      <c r="Z20" s="206">
        <v>52.66</v>
      </c>
      <c r="AA20" s="206">
        <v>19.149999999999999</v>
      </c>
      <c r="AB20" s="206">
        <v>0</v>
      </c>
      <c r="AC20" s="206">
        <v>16.47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267.36</v>
      </c>
      <c r="L21" s="206">
        <v>2.87</v>
      </c>
      <c r="M21" s="206">
        <v>60.1</v>
      </c>
      <c r="N21" s="206">
        <v>49.06</v>
      </c>
      <c r="O21" s="206">
        <v>69.23</v>
      </c>
      <c r="P21" s="206">
        <v>22.93</v>
      </c>
      <c r="Q21" s="206">
        <v>4.59</v>
      </c>
      <c r="R21" s="206">
        <v>8</v>
      </c>
      <c r="S21" s="206">
        <v>5</v>
      </c>
      <c r="T21" s="206">
        <v>0</v>
      </c>
      <c r="U21" s="206">
        <v>39.65</v>
      </c>
      <c r="V21" s="206">
        <v>0</v>
      </c>
      <c r="W21" s="206">
        <v>4.79</v>
      </c>
      <c r="X21" s="206">
        <v>14.36</v>
      </c>
      <c r="Y21" s="206">
        <v>0</v>
      </c>
      <c r="Z21" s="206">
        <v>75.63</v>
      </c>
      <c r="AA21" s="206">
        <v>19.149999999999999</v>
      </c>
      <c r="AB21" s="206">
        <v>0</v>
      </c>
      <c r="AC21" s="206">
        <v>16.47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267.32</v>
      </c>
      <c r="L22" s="206">
        <v>2.87</v>
      </c>
      <c r="M22" s="206">
        <v>60.1</v>
      </c>
      <c r="N22" s="206">
        <v>49.06</v>
      </c>
      <c r="O22" s="206">
        <v>69.23</v>
      </c>
      <c r="P22" s="206">
        <v>22.93</v>
      </c>
      <c r="Q22" s="206">
        <v>4.59</v>
      </c>
      <c r="R22" s="206">
        <v>8</v>
      </c>
      <c r="S22" s="206">
        <v>5</v>
      </c>
      <c r="T22" s="206">
        <v>0</v>
      </c>
      <c r="U22" s="206">
        <v>39.65</v>
      </c>
      <c r="V22" s="206">
        <v>0</v>
      </c>
      <c r="W22" s="206">
        <v>4.79</v>
      </c>
      <c r="X22" s="206">
        <v>14.36</v>
      </c>
      <c r="Y22" s="206">
        <v>0</v>
      </c>
      <c r="Z22" s="206">
        <v>101.48</v>
      </c>
      <c r="AA22" s="206">
        <v>19.149999999999999</v>
      </c>
      <c r="AB22" s="206">
        <v>0</v>
      </c>
      <c r="AC22" s="206">
        <v>16.47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258.5</v>
      </c>
      <c r="L23" s="206">
        <v>2.68</v>
      </c>
      <c r="M23" s="206">
        <v>60.1</v>
      </c>
      <c r="N23" s="206">
        <v>49.06</v>
      </c>
      <c r="O23" s="206">
        <v>69.23</v>
      </c>
      <c r="P23" s="206">
        <v>22.93</v>
      </c>
      <c r="Q23" s="206">
        <v>4.43</v>
      </c>
      <c r="R23" s="206">
        <v>6.02</v>
      </c>
      <c r="S23" s="206">
        <v>4.58</v>
      </c>
      <c r="T23" s="206">
        <v>0</v>
      </c>
      <c r="U23" s="206">
        <v>39.65</v>
      </c>
      <c r="V23" s="206">
        <v>0</v>
      </c>
      <c r="W23" s="206">
        <v>4.1399999999999997</v>
      </c>
      <c r="X23" s="206">
        <v>12.39</v>
      </c>
      <c r="Y23" s="206">
        <v>0</v>
      </c>
      <c r="Z23" s="206">
        <v>96.43</v>
      </c>
      <c r="AA23" s="206">
        <v>24.39</v>
      </c>
      <c r="AB23" s="206">
        <v>0</v>
      </c>
      <c r="AC23" s="206">
        <v>15.67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287.23</v>
      </c>
      <c r="L24" s="206">
        <v>2.85</v>
      </c>
      <c r="M24" s="206">
        <v>60.1</v>
      </c>
      <c r="N24" s="206">
        <v>49.06</v>
      </c>
      <c r="O24" s="206">
        <v>69.23</v>
      </c>
      <c r="P24" s="206">
        <v>22.93</v>
      </c>
      <c r="Q24" s="206">
        <v>3.23</v>
      </c>
      <c r="R24" s="206">
        <v>13.74</v>
      </c>
      <c r="S24" s="206">
        <v>4.5999999999999996</v>
      </c>
      <c r="T24" s="206">
        <v>0</v>
      </c>
      <c r="U24" s="206">
        <v>39.65</v>
      </c>
      <c r="V24" s="206">
        <v>6.17</v>
      </c>
      <c r="W24" s="206">
        <v>15.84</v>
      </c>
      <c r="X24" s="206">
        <v>40.47</v>
      </c>
      <c r="Y24" s="206">
        <v>0</v>
      </c>
      <c r="Z24" s="206">
        <v>112.87</v>
      </c>
      <c r="AA24" s="206">
        <v>34.9</v>
      </c>
      <c r="AB24" s="206">
        <v>0</v>
      </c>
      <c r="AC24" s="206">
        <v>15.67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354.25</v>
      </c>
      <c r="L25" s="206">
        <v>2.87</v>
      </c>
      <c r="M25" s="206">
        <v>60.1</v>
      </c>
      <c r="N25" s="206">
        <v>49.06</v>
      </c>
      <c r="O25" s="206">
        <v>69.23</v>
      </c>
      <c r="P25" s="206">
        <v>22.93</v>
      </c>
      <c r="Q25" s="206">
        <v>2.87</v>
      </c>
      <c r="R25" s="206">
        <v>17.010000000000002</v>
      </c>
      <c r="S25" s="206">
        <v>4.79</v>
      </c>
      <c r="T25" s="206">
        <v>0</v>
      </c>
      <c r="U25" s="206">
        <v>39.65</v>
      </c>
      <c r="V25" s="206">
        <v>7.63</v>
      </c>
      <c r="W25" s="206">
        <v>18.12</v>
      </c>
      <c r="X25" s="206">
        <v>41.35</v>
      </c>
      <c r="Y25" s="206">
        <v>0</v>
      </c>
      <c r="Z25" s="206">
        <v>112.87</v>
      </c>
      <c r="AA25" s="206">
        <v>37.93</v>
      </c>
      <c r="AB25" s="206">
        <v>0</v>
      </c>
      <c r="AC25" s="206">
        <v>15.67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430.84</v>
      </c>
      <c r="L26" s="206">
        <v>2.87</v>
      </c>
      <c r="M26" s="206">
        <v>60.1</v>
      </c>
      <c r="N26" s="206">
        <v>49.06</v>
      </c>
      <c r="O26" s="206">
        <v>69.23</v>
      </c>
      <c r="P26" s="206">
        <v>22.93</v>
      </c>
      <c r="Q26" s="206">
        <v>2.87</v>
      </c>
      <c r="R26" s="206">
        <v>17.55</v>
      </c>
      <c r="S26" s="206">
        <v>4.79</v>
      </c>
      <c r="T26" s="206">
        <v>0</v>
      </c>
      <c r="U26" s="206">
        <v>39.65</v>
      </c>
      <c r="V26" s="206">
        <v>7.63</v>
      </c>
      <c r="W26" s="206">
        <v>18.12</v>
      </c>
      <c r="X26" s="206">
        <v>41.35</v>
      </c>
      <c r="Y26" s="206">
        <v>0</v>
      </c>
      <c r="Z26" s="206">
        <v>112.87</v>
      </c>
      <c r="AA26" s="206">
        <v>37.93</v>
      </c>
      <c r="AB26" s="206">
        <v>0</v>
      </c>
      <c r="AC26" s="206">
        <v>15.67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489.42</v>
      </c>
      <c r="L27" s="206">
        <v>2.87</v>
      </c>
      <c r="M27" s="206">
        <v>60.1</v>
      </c>
      <c r="N27" s="206">
        <v>49.06</v>
      </c>
      <c r="O27" s="206">
        <v>69.23</v>
      </c>
      <c r="P27" s="206">
        <v>22.93</v>
      </c>
      <c r="Q27" s="206">
        <v>8.34</v>
      </c>
      <c r="R27" s="206">
        <v>17.55</v>
      </c>
      <c r="S27" s="206">
        <v>10.95</v>
      </c>
      <c r="T27" s="206">
        <v>0</v>
      </c>
      <c r="U27" s="206">
        <v>39.65</v>
      </c>
      <c r="V27" s="206">
        <v>7.63</v>
      </c>
      <c r="W27" s="206">
        <v>18.12</v>
      </c>
      <c r="X27" s="206">
        <v>41.35</v>
      </c>
      <c r="Y27" s="206">
        <v>0</v>
      </c>
      <c r="Z27" s="206">
        <v>112.87</v>
      </c>
      <c r="AA27" s="206">
        <v>37.93</v>
      </c>
      <c r="AB27" s="206">
        <v>0</v>
      </c>
      <c r="AC27" s="206">
        <v>15.67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84.02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489.42</v>
      </c>
      <c r="L28" s="206">
        <v>2.87</v>
      </c>
      <c r="M28" s="206">
        <v>60.1</v>
      </c>
      <c r="N28" s="206">
        <v>49.06</v>
      </c>
      <c r="O28" s="206">
        <v>69.23</v>
      </c>
      <c r="P28" s="206">
        <v>22.93</v>
      </c>
      <c r="Q28" s="206">
        <v>9.07</v>
      </c>
      <c r="R28" s="206">
        <v>17.55</v>
      </c>
      <c r="S28" s="206">
        <v>10.95</v>
      </c>
      <c r="T28" s="206">
        <v>0</v>
      </c>
      <c r="U28" s="206">
        <v>39.65</v>
      </c>
      <c r="V28" s="206">
        <v>7.63</v>
      </c>
      <c r="W28" s="206">
        <v>18.12</v>
      </c>
      <c r="X28" s="206">
        <v>41.35</v>
      </c>
      <c r="Y28" s="206">
        <v>0</v>
      </c>
      <c r="Z28" s="206">
        <v>112.87</v>
      </c>
      <c r="AA28" s="206">
        <v>37.93</v>
      </c>
      <c r="AB28" s="206">
        <v>0</v>
      </c>
      <c r="AC28" s="206">
        <v>15.67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79.59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489.42</v>
      </c>
      <c r="L29" s="206">
        <v>2.87</v>
      </c>
      <c r="M29" s="206">
        <v>60.1</v>
      </c>
      <c r="N29" s="206">
        <v>49.06</v>
      </c>
      <c r="O29" s="206">
        <v>69.23</v>
      </c>
      <c r="P29" s="206">
        <v>22.93</v>
      </c>
      <c r="Q29" s="206">
        <v>9.07</v>
      </c>
      <c r="R29" s="206">
        <v>17.55</v>
      </c>
      <c r="S29" s="206">
        <v>10.95</v>
      </c>
      <c r="T29" s="206">
        <v>0</v>
      </c>
      <c r="U29" s="206">
        <v>39.65</v>
      </c>
      <c r="V29" s="206">
        <v>7.63</v>
      </c>
      <c r="W29" s="206">
        <v>18.48</v>
      </c>
      <c r="X29" s="206">
        <v>41.35</v>
      </c>
      <c r="Y29" s="206">
        <v>0</v>
      </c>
      <c r="Z29" s="206">
        <v>112.87</v>
      </c>
      <c r="AA29" s="206">
        <v>37.93</v>
      </c>
      <c r="AB29" s="206">
        <v>0</v>
      </c>
      <c r="AC29" s="206">
        <v>15.67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489.42</v>
      </c>
      <c r="L30" s="206">
        <v>2.87</v>
      </c>
      <c r="M30" s="206">
        <v>60.1</v>
      </c>
      <c r="N30" s="206">
        <v>49.06</v>
      </c>
      <c r="O30" s="206">
        <v>69.23</v>
      </c>
      <c r="P30" s="206">
        <v>22.93</v>
      </c>
      <c r="Q30" s="206">
        <v>9.07</v>
      </c>
      <c r="R30" s="206">
        <v>17.55</v>
      </c>
      <c r="S30" s="206">
        <v>10.95</v>
      </c>
      <c r="T30" s="206">
        <v>0</v>
      </c>
      <c r="U30" s="206">
        <v>39.65</v>
      </c>
      <c r="V30" s="206">
        <v>7.63</v>
      </c>
      <c r="W30" s="206">
        <v>18.5</v>
      </c>
      <c r="X30" s="206">
        <v>41.35</v>
      </c>
      <c r="Y30" s="206">
        <v>0</v>
      </c>
      <c r="Z30" s="206">
        <v>112.87</v>
      </c>
      <c r="AA30" s="206">
        <v>37.93</v>
      </c>
      <c r="AB30" s="206">
        <v>0</v>
      </c>
      <c r="AC30" s="206">
        <v>15.67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3.25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489.42</v>
      </c>
      <c r="L31" s="206">
        <v>2.87</v>
      </c>
      <c r="M31" s="206">
        <v>60.1</v>
      </c>
      <c r="N31" s="206">
        <v>49.06</v>
      </c>
      <c r="O31" s="206">
        <v>69.23</v>
      </c>
      <c r="P31" s="206">
        <v>22.93</v>
      </c>
      <c r="Q31" s="206">
        <v>9.07</v>
      </c>
      <c r="R31" s="206">
        <v>17.55</v>
      </c>
      <c r="S31" s="206">
        <v>10.95</v>
      </c>
      <c r="T31" s="206">
        <v>0</v>
      </c>
      <c r="U31" s="206">
        <v>39.65</v>
      </c>
      <c r="V31" s="206">
        <v>7.63</v>
      </c>
      <c r="W31" s="206">
        <v>18.63</v>
      </c>
      <c r="X31" s="206">
        <v>41.35</v>
      </c>
      <c r="Y31" s="206">
        <v>0</v>
      </c>
      <c r="Z31" s="206">
        <v>112.87</v>
      </c>
      <c r="AA31" s="206">
        <v>37.93</v>
      </c>
      <c r="AB31" s="206">
        <v>0</v>
      </c>
      <c r="AC31" s="206">
        <v>15.67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149.62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11.37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489.42</v>
      </c>
      <c r="L32" s="206">
        <v>2.87</v>
      </c>
      <c r="M32" s="206">
        <v>60.1</v>
      </c>
      <c r="N32" s="206">
        <v>49.06</v>
      </c>
      <c r="O32" s="206">
        <v>69.23</v>
      </c>
      <c r="P32" s="206">
        <v>22.93</v>
      </c>
      <c r="Q32" s="206">
        <v>9.07</v>
      </c>
      <c r="R32" s="206">
        <v>17.55</v>
      </c>
      <c r="S32" s="206">
        <v>10.95</v>
      </c>
      <c r="T32" s="206">
        <v>0</v>
      </c>
      <c r="U32" s="206">
        <v>39.65</v>
      </c>
      <c r="V32" s="206">
        <v>7.63</v>
      </c>
      <c r="W32" s="206">
        <v>18.63</v>
      </c>
      <c r="X32" s="206">
        <v>41.35</v>
      </c>
      <c r="Y32" s="206">
        <v>0</v>
      </c>
      <c r="Z32" s="206">
        <v>112.87</v>
      </c>
      <c r="AA32" s="206">
        <v>37.93</v>
      </c>
      <c r="AB32" s="206">
        <v>0</v>
      </c>
      <c r="AC32" s="206">
        <v>15.67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144.02000000000001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23.66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489.42</v>
      </c>
      <c r="L33" s="206">
        <v>2.87</v>
      </c>
      <c r="M33" s="206">
        <v>60.1</v>
      </c>
      <c r="N33" s="206">
        <v>49.06</v>
      </c>
      <c r="O33" s="206">
        <v>69.23</v>
      </c>
      <c r="P33" s="206">
        <v>22.93</v>
      </c>
      <c r="Q33" s="206">
        <v>9.07</v>
      </c>
      <c r="R33" s="206">
        <v>17.55</v>
      </c>
      <c r="S33" s="206">
        <v>10.95</v>
      </c>
      <c r="T33" s="206">
        <v>0</v>
      </c>
      <c r="U33" s="206">
        <v>39.65</v>
      </c>
      <c r="V33" s="206">
        <v>7.63</v>
      </c>
      <c r="W33" s="206">
        <v>18.63</v>
      </c>
      <c r="X33" s="206">
        <v>41.35</v>
      </c>
      <c r="Y33" s="206">
        <v>0</v>
      </c>
      <c r="Z33" s="206">
        <v>112.87</v>
      </c>
      <c r="AA33" s="206">
        <v>37.93</v>
      </c>
      <c r="AB33" s="206">
        <v>0</v>
      </c>
      <c r="AC33" s="206">
        <v>15.67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143.49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34.67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489.42</v>
      </c>
      <c r="L34" s="206">
        <v>2.87</v>
      </c>
      <c r="M34" s="206">
        <v>60.1</v>
      </c>
      <c r="N34" s="206">
        <v>49.06</v>
      </c>
      <c r="O34" s="206">
        <v>69.23</v>
      </c>
      <c r="P34" s="206">
        <v>22.93</v>
      </c>
      <c r="Q34" s="206">
        <v>9.07</v>
      </c>
      <c r="R34" s="206">
        <v>17.55</v>
      </c>
      <c r="S34" s="206">
        <v>10.95</v>
      </c>
      <c r="T34" s="206">
        <v>0</v>
      </c>
      <c r="U34" s="206">
        <v>39.65</v>
      </c>
      <c r="V34" s="206">
        <v>7.63</v>
      </c>
      <c r="W34" s="206">
        <v>18.63</v>
      </c>
      <c r="X34" s="206">
        <v>41.35</v>
      </c>
      <c r="Y34" s="206">
        <v>0</v>
      </c>
      <c r="Z34" s="206">
        <v>112.87</v>
      </c>
      <c r="AA34" s="206">
        <v>37.93</v>
      </c>
      <c r="AB34" s="206">
        <v>0</v>
      </c>
      <c r="AC34" s="206">
        <v>15.67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142.44999999999999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489.42</v>
      </c>
      <c r="L35" s="206">
        <v>2.87</v>
      </c>
      <c r="M35" s="206">
        <v>60.1</v>
      </c>
      <c r="N35" s="206">
        <v>49.06</v>
      </c>
      <c r="O35" s="206">
        <v>69.23</v>
      </c>
      <c r="P35" s="206">
        <v>22.93</v>
      </c>
      <c r="Q35" s="206">
        <v>9.07</v>
      </c>
      <c r="R35" s="206">
        <v>17.55</v>
      </c>
      <c r="S35" s="206">
        <v>10.95</v>
      </c>
      <c r="T35" s="206">
        <v>0</v>
      </c>
      <c r="U35" s="206">
        <v>39.65</v>
      </c>
      <c r="V35" s="206">
        <v>7.63</v>
      </c>
      <c r="W35" s="206">
        <v>18.63</v>
      </c>
      <c r="X35" s="206">
        <v>41.35</v>
      </c>
      <c r="Y35" s="206">
        <v>0</v>
      </c>
      <c r="Z35" s="206">
        <v>112.87</v>
      </c>
      <c r="AA35" s="206">
        <v>37.93</v>
      </c>
      <c r="AB35" s="206">
        <v>0</v>
      </c>
      <c r="AC35" s="206">
        <v>15.67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123.63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41.5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489.42</v>
      </c>
      <c r="L36" s="206">
        <v>3.83</v>
      </c>
      <c r="M36" s="206">
        <v>60.1</v>
      </c>
      <c r="N36" s="206">
        <v>49.06</v>
      </c>
      <c r="O36" s="206">
        <v>69.23</v>
      </c>
      <c r="P36" s="206">
        <v>22.93</v>
      </c>
      <c r="Q36" s="206">
        <v>9.07</v>
      </c>
      <c r="R36" s="206">
        <v>17.55</v>
      </c>
      <c r="S36" s="206">
        <v>10.95</v>
      </c>
      <c r="T36" s="206">
        <v>0</v>
      </c>
      <c r="U36" s="206">
        <v>39.65</v>
      </c>
      <c r="V36" s="206">
        <v>7.63</v>
      </c>
      <c r="W36" s="206">
        <v>18.63</v>
      </c>
      <c r="X36" s="206">
        <v>41.35</v>
      </c>
      <c r="Y36" s="206">
        <v>0</v>
      </c>
      <c r="Z36" s="206">
        <v>112.87</v>
      </c>
      <c r="AA36" s="206">
        <v>37.93</v>
      </c>
      <c r="AB36" s="206">
        <v>0</v>
      </c>
      <c r="AC36" s="206">
        <v>15.67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123.92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41.5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489.42</v>
      </c>
      <c r="L37" s="206">
        <v>8.6199999999999992</v>
      </c>
      <c r="M37" s="206">
        <v>60.1</v>
      </c>
      <c r="N37" s="206">
        <v>49.06</v>
      </c>
      <c r="O37" s="206">
        <v>69.23</v>
      </c>
      <c r="P37" s="206">
        <v>22.93</v>
      </c>
      <c r="Q37" s="206">
        <v>9.07</v>
      </c>
      <c r="R37" s="206">
        <v>17.55</v>
      </c>
      <c r="S37" s="206">
        <v>10.95</v>
      </c>
      <c r="T37" s="206">
        <v>0</v>
      </c>
      <c r="U37" s="206">
        <v>39.65</v>
      </c>
      <c r="V37" s="206">
        <v>7.63</v>
      </c>
      <c r="W37" s="206">
        <v>18.63</v>
      </c>
      <c r="X37" s="206">
        <v>41.35</v>
      </c>
      <c r="Y37" s="206">
        <v>0</v>
      </c>
      <c r="Z37" s="206">
        <v>112.87</v>
      </c>
      <c r="AA37" s="206">
        <v>37.93</v>
      </c>
      <c r="AB37" s="206">
        <v>0</v>
      </c>
      <c r="AC37" s="206">
        <v>9.3000000000000007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123.63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41.5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489.42</v>
      </c>
      <c r="L38" s="206">
        <v>8.6199999999999992</v>
      </c>
      <c r="M38" s="206">
        <v>60.1</v>
      </c>
      <c r="N38" s="206">
        <v>49.06</v>
      </c>
      <c r="O38" s="206">
        <v>69.23</v>
      </c>
      <c r="P38" s="206">
        <v>22.93</v>
      </c>
      <c r="Q38" s="206">
        <v>9.07</v>
      </c>
      <c r="R38" s="206">
        <v>17.55</v>
      </c>
      <c r="S38" s="206">
        <v>10.95</v>
      </c>
      <c r="T38" s="206">
        <v>0</v>
      </c>
      <c r="U38" s="206">
        <v>39.65</v>
      </c>
      <c r="V38" s="206">
        <v>7.63</v>
      </c>
      <c r="W38" s="206">
        <v>18.63</v>
      </c>
      <c r="X38" s="206">
        <v>41.35</v>
      </c>
      <c r="Y38" s="206">
        <v>0</v>
      </c>
      <c r="Z38" s="206">
        <v>112.87</v>
      </c>
      <c r="AA38" s="206">
        <v>37.93</v>
      </c>
      <c r="AB38" s="206">
        <v>0</v>
      </c>
      <c r="AC38" s="206">
        <v>9.3000000000000007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123.63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41.5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489.42</v>
      </c>
      <c r="L39" s="206">
        <v>2.87</v>
      </c>
      <c r="M39" s="206">
        <v>60.1</v>
      </c>
      <c r="N39" s="206">
        <v>49.06</v>
      </c>
      <c r="O39" s="206">
        <v>69.23</v>
      </c>
      <c r="P39" s="206">
        <v>22.93</v>
      </c>
      <c r="Q39" s="206">
        <v>9.07</v>
      </c>
      <c r="R39" s="206">
        <v>17.55</v>
      </c>
      <c r="S39" s="206">
        <v>10.95</v>
      </c>
      <c r="T39" s="206">
        <v>0</v>
      </c>
      <c r="U39" s="206">
        <v>39.65</v>
      </c>
      <c r="V39" s="206">
        <v>7.63</v>
      </c>
      <c r="W39" s="206">
        <v>18.63</v>
      </c>
      <c r="X39" s="206">
        <v>41.35</v>
      </c>
      <c r="Y39" s="206">
        <v>0</v>
      </c>
      <c r="Z39" s="206">
        <v>112.87</v>
      </c>
      <c r="AA39" s="206">
        <v>37.93</v>
      </c>
      <c r="AB39" s="206">
        <v>0</v>
      </c>
      <c r="AC39" s="206">
        <v>9.3000000000000007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123.63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40.21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489.42</v>
      </c>
      <c r="L40" s="206">
        <v>8.6199999999999992</v>
      </c>
      <c r="M40" s="206">
        <v>60.1</v>
      </c>
      <c r="N40" s="206">
        <v>49.06</v>
      </c>
      <c r="O40" s="206">
        <v>69.23</v>
      </c>
      <c r="P40" s="206">
        <v>22.93</v>
      </c>
      <c r="Q40" s="206">
        <v>9.07</v>
      </c>
      <c r="R40" s="206">
        <v>17.55</v>
      </c>
      <c r="S40" s="206">
        <v>10.95</v>
      </c>
      <c r="T40" s="206">
        <v>0</v>
      </c>
      <c r="U40" s="206">
        <v>39.65</v>
      </c>
      <c r="V40" s="206">
        <v>7.63</v>
      </c>
      <c r="W40" s="206">
        <v>18.63</v>
      </c>
      <c r="X40" s="206">
        <v>41.35</v>
      </c>
      <c r="Y40" s="206">
        <v>0</v>
      </c>
      <c r="Z40" s="206">
        <v>112.87</v>
      </c>
      <c r="AA40" s="206">
        <v>37.93</v>
      </c>
      <c r="AB40" s="206">
        <v>0</v>
      </c>
      <c r="AC40" s="206">
        <v>9.3000000000000007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123.92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39.81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489.42</v>
      </c>
      <c r="L41" s="206">
        <v>8.6199999999999992</v>
      </c>
      <c r="M41" s="206">
        <v>60.1</v>
      </c>
      <c r="N41" s="206">
        <v>49.06</v>
      </c>
      <c r="O41" s="206">
        <v>69.23</v>
      </c>
      <c r="P41" s="206">
        <v>22.93</v>
      </c>
      <c r="Q41" s="206">
        <v>9.07</v>
      </c>
      <c r="R41" s="206">
        <v>17.55</v>
      </c>
      <c r="S41" s="206">
        <v>10.95</v>
      </c>
      <c r="T41" s="206">
        <v>0</v>
      </c>
      <c r="U41" s="206">
        <v>39.65</v>
      </c>
      <c r="V41" s="206">
        <v>7.63</v>
      </c>
      <c r="W41" s="206">
        <v>18.63</v>
      </c>
      <c r="X41" s="206">
        <v>41.35</v>
      </c>
      <c r="Y41" s="206">
        <v>0</v>
      </c>
      <c r="Z41" s="206">
        <v>112.87</v>
      </c>
      <c r="AA41" s="206">
        <v>37.93</v>
      </c>
      <c r="AB41" s="206">
        <v>0</v>
      </c>
      <c r="AC41" s="206">
        <v>9.3000000000000007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124.21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39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489.42</v>
      </c>
      <c r="L42" s="206">
        <v>8.6199999999999992</v>
      </c>
      <c r="M42" s="206">
        <v>60.1</v>
      </c>
      <c r="N42" s="206">
        <v>49.06</v>
      </c>
      <c r="O42" s="206">
        <v>69.23</v>
      </c>
      <c r="P42" s="206">
        <v>22.93</v>
      </c>
      <c r="Q42" s="206">
        <v>9.07</v>
      </c>
      <c r="R42" s="206">
        <v>17.55</v>
      </c>
      <c r="S42" s="206">
        <v>10.95</v>
      </c>
      <c r="T42" s="206">
        <v>0</v>
      </c>
      <c r="U42" s="206">
        <v>39.65</v>
      </c>
      <c r="V42" s="206">
        <v>7.63</v>
      </c>
      <c r="W42" s="206">
        <v>18.63</v>
      </c>
      <c r="X42" s="206">
        <v>41.35</v>
      </c>
      <c r="Y42" s="206">
        <v>0</v>
      </c>
      <c r="Z42" s="206">
        <v>112.87</v>
      </c>
      <c r="AA42" s="206">
        <v>37.93</v>
      </c>
      <c r="AB42" s="206">
        <v>0</v>
      </c>
      <c r="AC42" s="206">
        <v>9.3000000000000007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124.51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39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489.42</v>
      </c>
      <c r="L43" s="206">
        <v>8.6199999999999992</v>
      </c>
      <c r="M43" s="206">
        <v>60.1</v>
      </c>
      <c r="N43" s="206">
        <v>49.06</v>
      </c>
      <c r="O43" s="206">
        <v>69.23</v>
      </c>
      <c r="P43" s="206">
        <v>22.93</v>
      </c>
      <c r="Q43" s="206">
        <v>9.07</v>
      </c>
      <c r="R43" s="206">
        <v>17.55</v>
      </c>
      <c r="S43" s="206">
        <v>10.95</v>
      </c>
      <c r="T43" s="206">
        <v>0</v>
      </c>
      <c r="U43" s="206">
        <v>39.65</v>
      </c>
      <c r="V43" s="206">
        <v>7.63</v>
      </c>
      <c r="W43" s="206">
        <v>18.63</v>
      </c>
      <c r="X43" s="206">
        <v>41.35</v>
      </c>
      <c r="Y43" s="206">
        <v>0</v>
      </c>
      <c r="Z43" s="206">
        <v>112.87</v>
      </c>
      <c r="AA43" s="206">
        <v>37.93</v>
      </c>
      <c r="AB43" s="206">
        <v>0</v>
      </c>
      <c r="AC43" s="206">
        <v>9.5399999999999991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124.21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39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489.42</v>
      </c>
      <c r="L44" s="206">
        <v>8.6199999999999992</v>
      </c>
      <c r="M44" s="206">
        <v>60.1</v>
      </c>
      <c r="N44" s="206">
        <v>49.06</v>
      </c>
      <c r="O44" s="206">
        <v>69.23</v>
      </c>
      <c r="P44" s="206">
        <v>22.93</v>
      </c>
      <c r="Q44" s="206">
        <v>9.07</v>
      </c>
      <c r="R44" s="206">
        <v>17.55</v>
      </c>
      <c r="S44" s="206">
        <v>10.95</v>
      </c>
      <c r="T44" s="206">
        <v>0</v>
      </c>
      <c r="U44" s="206">
        <v>39.65</v>
      </c>
      <c r="V44" s="206">
        <v>7.63</v>
      </c>
      <c r="W44" s="206">
        <v>18.63</v>
      </c>
      <c r="X44" s="206">
        <v>41.35</v>
      </c>
      <c r="Y44" s="206">
        <v>0</v>
      </c>
      <c r="Z44" s="206">
        <v>112.87</v>
      </c>
      <c r="AA44" s="206">
        <v>37.93</v>
      </c>
      <c r="AB44" s="206">
        <v>0</v>
      </c>
      <c r="AC44" s="206">
        <v>9.5399999999999991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124.51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39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489.42</v>
      </c>
      <c r="L45" s="206">
        <v>8.6199999999999992</v>
      </c>
      <c r="M45" s="206">
        <v>60.1</v>
      </c>
      <c r="N45" s="206">
        <v>49.06</v>
      </c>
      <c r="O45" s="206">
        <v>69.23</v>
      </c>
      <c r="P45" s="206">
        <v>22.93</v>
      </c>
      <c r="Q45" s="206">
        <v>9.07</v>
      </c>
      <c r="R45" s="206">
        <v>17.55</v>
      </c>
      <c r="S45" s="206">
        <v>10.95</v>
      </c>
      <c r="T45" s="206">
        <v>0</v>
      </c>
      <c r="U45" s="206">
        <v>39.65</v>
      </c>
      <c r="V45" s="206">
        <v>7.63</v>
      </c>
      <c r="W45" s="206">
        <v>18.88</v>
      </c>
      <c r="X45" s="206">
        <v>41.35</v>
      </c>
      <c r="Y45" s="206">
        <v>0</v>
      </c>
      <c r="Z45" s="206">
        <v>112.87</v>
      </c>
      <c r="AA45" s="206">
        <v>37.93</v>
      </c>
      <c r="AB45" s="206">
        <v>0</v>
      </c>
      <c r="AC45" s="206">
        <v>9.5399999999999991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123.35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39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489.42</v>
      </c>
      <c r="L46" s="206">
        <v>2.87</v>
      </c>
      <c r="M46" s="206">
        <v>60.1</v>
      </c>
      <c r="N46" s="206">
        <v>49.06</v>
      </c>
      <c r="O46" s="206">
        <v>69.23</v>
      </c>
      <c r="P46" s="206">
        <v>22.93</v>
      </c>
      <c r="Q46" s="206">
        <v>9.07</v>
      </c>
      <c r="R46" s="206">
        <v>17.55</v>
      </c>
      <c r="S46" s="206">
        <v>10.95</v>
      </c>
      <c r="T46" s="206">
        <v>0</v>
      </c>
      <c r="U46" s="206">
        <v>39.65</v>
      </c>
      <c r="V46" s="206">
        <v>7.63</v>
      </c>
      <c r="W46" s="206">
        <v>18.89</v>
      </c>
      <c r="X46" s="206">
        <v>41.35</v>
      </c>
      <c r="Y46" s="206">
        <v>0</v>
      </c>
      <c r="Z46" s="206">
        <v>112.87</v>
      </c>
      <c r="AA46" s="206">
        <v>37.93</v>
      </c>
      <c r="AB46" s="206">
        <v>0</v>
      </c>
      <c r="AC46" s="206">
        <v>9.5399999999999991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123.63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39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489.42</v>
      </c>
      <c r="L47" s="206">
        <v>2.87</v>
      </c>
      <c r="M47" s="206">
        <v>60.1</v>
      </c>
      <c r="N47" s="206">
        <v>49.06</v>
      </c>
      <c r="O47" s="206">
        <v>69.23</v>
      </c>
      <c r="P47" s="206">
        <v>22.93</v>
      </c>
      <c r="Q47" s="206">
        <v>9.07</v>
      </c>
      <c r="R47" s="206">
        <v>17.55</v>
      </c>
      <c r="S47" s="206">
        <v>10.95</v>
      </c>
      <c r="T47" s="206">
        <v>0</v>
      </c>
      <c r="U47" s="206">
        <v>39.65</v>
      </c>
      <c r="V47" s="206">
        <v>7.63</v>
      </c>
      <c r="W47" s="206">
        <v>18.89</v>
      </c>
      <c r="X47" s="206">
        <v>41.35</v>
      </c>
      <c r="Y47" s="206">
        <v>0</v>
      </c>
      <c r="Z47" s="206">
        <v>112.87</v>
      </c>
      <c r="AA47" s="206">
        <v>37.93</v>
      </c>
      <c r="AB47" s="206">
        <v>0</v>
      </c>
      <c r="AC47" s="206">
        <v>16.47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133.08000000000001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39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489.42</v>
      </c>
      <c r="L48" s="206">
        <v>2.87</v>
      </c>
      <c r="M48" s="206">
        <v>60.1</v>
      </c>
      <c r="N48" s="206">
        <v>49.06</v>
      </c>
      <c r="O48" s="206">
        <v>69.23</v>
      </c>
      <c r="P48" s="206">
        <v>22.93</v>
      </c>
      <c r="Q48" s="206">
        <v>9.07</v>
      </c>
      <c r="R48" s="206">
        <v>17.55</v>
      </c>
      <c r="S48" s="206">
        <v>10.95</v>
      </c>
      <c r="T48" s="206">
        <v>0</v>
      </c>
      <c r="U48" s="206">
        <v>39.65</v>
      </c>
      <c r="V48" s="206">
        <v>7.63</v>
      </c>
      <c r="W48" s="206">
        <v>18.89</v>
      </c>
      <c r="X48" s="206">
        <v>41.35</v>
      </c>
      <c r="Y48" s="206">
        <v>0</v>
      </c>
      <c r="Z48" s="206">
        <v>112.87</v>
      </c>
      <c r="AA48" s="206">
        <v>37.93</v>
      </c>
      <c r="AB48" s="206">
        <v>0</v>
      </c>
      <c r="AC48" s="206">
        <v>16.47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133.63999999999999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39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489.42</v>
      </c>
      <c r="L49" s="206">
        <v>9.0399999999999991</v>
      </c>
      <c r="M49" s="206">
        <v>60.1</v>
      </c>
      <c r="N49" s="206">
        <v>49.06</v>
      </c>
      <c r="O49" s="206">
        <v>69.23</v>
      </c>
      <c r="P49" s="206">
        <v>23.72</v>
      </c>
      <c r="Q49" s="206">
        <v>9.07</v>
      </c>
      <c r="R49" s="206">
        <v>17.55</v>
      </c>
      <c r="S49" s="206">
        <v>10.95</v>
      </c>
      <c r="T49" s="206">
        <v>0</v>
      </c>
      <c r="U49" s="206">
        <v>39.65</v>
      </c>
      <c r="V49" s="206">
        <v>7.63</v>
      </c>
      <c r="W49" s="206">
        <v>18.63</v>
      </c>
      <c r="X49" s="206">
        <v>41.35</v>
      </c>
      <c r="Y49" s="206">
        <v>0</v>
      </c>
      <c r="Z49" s="206">
        <v>112.87</v>
      </c>
      <c r="AA49" s="206">
        <v>37.93</v>
      </c>
      <c r="AB49" s="206">
        <v>0</v>
      </c>
      <c r="AC49" s="206">
        <v>16.47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133.63999999999999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39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489.42</v>
      </c>
      <c r="L50" s="206">
        <v>9.0399999999999991</v>
      </c>
      <c r="M50" s="206">
        <v>60.1</v>
      </c>
      <c r="N50" s="206">
        <v>49.06</v>
      </c>
      <c r="O50" s="206">
        <v>69.23</v>
      </c>
      <c r="P50" s="206">
        <v>23.72</v>
      </c>
      <c r="Q50" s="206">
        <v>9.07</v>
      </c>
      <c r="R50" s="206">
        <v>17.55</v>
      </c>
      <c r="S50" s="206">
        <v>10.95</v>
      </c>
      <c r="T50" s="206">
        <v>0</v>
      </c>
      <c r="U50" s="206">
        <v>39.65</v>
      </c>
      <c r="V50" s="206">
        <v>7.63</v>
      </c>
      <c r="W50" s="206">
        <v>18.63</v>
      </c>
      <c r="X50" s="206">
        <v>41.35</v>
      </c>
      <c r="Y50" s="206">
        <v>0</v>
      </c>
      <c r="Z50" s="206">
        <v>112.87</v>
      </c>
      <c r="AA50" s="206">
        <v>37.93</v>
      </c>
      <c r="AB50" s="206">
        <v>0</v>
      </c>
      <c r="AC50" s="206">
        <v>16.47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133.63999999999999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39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489.42</v>
      </c>
      <c r="L51" s="206">
        <v>9.0399999999999991</v>
      </c>
      <c r="M51" s="206">
        <v>60.1</v>
      </c>
      <c r="N51" s="206">
        <v>49.06</v>
      </c>
      <c r="O51" s="206">
        <v>69.23</v>
      </c>
      <c r="P51" s="206">
        <v>23.72</v>
      </c>
      <c r="Q51" s="206">
        <v>9.07</v>
      </c>
      <c r="R51" s="206">
        <v>17.55</v>
      </c>
      <c r="S51" s="206">
        <v>10.95</v>
      </c>
      <c r="T51" s="206">
        <v>0</v>
      </c>
      <c r="U51" s="206">
        <v>39.65</v>
      </c>
      <c r="V51" s="206">
        <v>7.63</v>
      </c>
      <c r="W51" s="206">
        <v>18.88</v>
      </c>
      <c r="X51" s="206">
        <v>41.35</v>
      </c>
      <c r="Y51" s="206">
        <v>0</v>
      </c>
      <c r="Z51" s="206">
        <v>112.87</v>
      </c>
      <c r="AA51" s="206">
        <v>37.93</v>
      </c>
      <c r="AB51" s="206">
        <v>0</v>
      </c>
      <c r="AC51" s="206">
        <v>10.19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39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489.42</v>
      </c>
      <c r="L52" s="206">
        <v>9.0399999999999991</v>
      </c>
      <c r="M52" s="206">
        <v>60.1</v>
      </c>
      <c r="N52" s="206">
        <v>49.06</v>
      </c>
      <c r="O52" s="206">
        <v>69.23</v>
      </c>
      <c r="P52" s="206">
        <v>23.72</v>
      </c>
      <c r="Q52" s="206">
        <v>9.07</v>
      </c>
      <c r="R52" s="206">
        <v>17.55</v>
      </c>
      <c r="S52" s="206">
        <v>10.95</v>
      </c>
      <c r="T52" s="206">
        <v>0</v>
      </c>
      <c r="U52" s="206">
        <v>39.65</v>
      </c>
      <c r="V52" s="206">
        <v>7.63</v>
      </c>
      <c r="W52" s="206">
        <v>18.89</v>
      </c>
      <c r="X52" s="206">
        <v>41.35</v>
      </c>
      <c r="Y52" s="206">
        <v>0</v>
      </c>
      <c r="Z52" s="206">
        <v>112.87</v>
      </c>
      <c r="AA52" s="206">
        <v>37.93</v>
      </c>
      <c r="AB52" s="206">
        <v>0</v>
      </c>
      <c r="AC52" s="206">
        <v>10.19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75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39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489.42</v>
      </c>
      <c r="L53" s="206">
        <v>9.0399999999999991</v>
      </c>
      <c r="M53" s="206">
        <v>60.1</v>
      </c>
      <c r="N53" s="206">
        <v>49.06</v>
      </c>
      <c r="O53" s="206">
        <v>69.23</v>
      </c>
      <c r="P53" s="206">
        <v>23.72</v>
      </c>
      <c r="Q53" s="206">
        <v>9.07</v>
      </c>
      <c r="R53" s="206">
        <v>17.55</v>
      </c>
      <c r="S53" s="206">
        <v>10.95</v>
      </c>
      <c r="T53" s="206">
        <v>0</v>
      </c>
      <c r="U53" s="206">
        <v>39.65</v>
      </c>
      <c r="V53" s="206">
        <v>7.63</v>
      </c>
      <c r="W53" s="206">
        <v>18.89</v>
      </c>
      <c r="X53" s="206">
        <v>41.35</v>
      </c>
      <c r="Y53" s="206">
        <v>0</v>
      </c>
      <c r="Z53" s="206">
        <v>112.87</v>
      </c>
      <c r="AA53" s="206">
        <v>37.93</v>
      </c>
      <c r="AB53" s="206">
        <v>0</v>
      </c>
      <c r="AC53" s="206">
        <v>15.67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75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39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489.42</v>
      </c>
      <c r="L54" s="206">
        <v>9.0399999999999991</v>
      </c>
      <c r="M54" s="206">
        <v>60.1</v>
      </c>
      <c r="N54" s="206">
        <v>49.06</v>
      </c>
      <c r="O54" s="206">
        <v>69.23</v>
      </c>
      <c r="P54" s="206">
        <v>23.72</v>
      </c>
      <c r="Q54" s="206">
        <v>9.07</v>
      </c>
      <c r="R54" s="206">
        <v>17.55</v>
      </c>
      <c r="S54" s="206">
        <v>10.95</v>
      </c>
      <c r="T54" s="206">
        <v>0</v>
      </c>
      <c r="U54" s="206">
        <v>39.65</v>
      </c>
      <c r="V54" s="206">
        <v>7.63</v>
      </c>
      <c r="W54" s="206">
        <v>18.89</v>
      </c>
      <c r="X54" s="206">
        <v>41.35</v>
      </c>
      <c r="Y54" s="206">
        <v>0</v>
      </c>
      <c r="Z54" s="206">
        <v>112.87</v>
      </c>
      <c r="AA54" s="206">
        <v>37.93</v>
      </c>
      <c r="AB54" s="206">
        <v>0</v>
      </c>
      <c r="AC54" s="206">
        <v>15.67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75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39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489.42</v>
      </c>
      <c r="L55" s="206">
        <v>9.0399999999999991</v>
      </c>
      <c r="M55" s="206">
        <v>60.1</v>
      </c>
      <c r="N55" s="206">
        <v>49.06</v>
      </c>
      <c r="O55" s="206">
        <v>69.23</v>
      </c>
      <c r="P55" s="206">
        <v>23.72</v>
      </c>
      <c r="Q55" s="206">
        <v>9.07</v>
      </c>
      <c r="R55" s="206">
        <v>17.55</v>
      </c>
      <c r="S55" s="206">
        <v>10.95</v>
      </c>
      <c r="T55" s="206">
        <v>0</v>
      </c>
      <c r="U55" s="206">
        <v>39.65</v>
      </c>
      <c r="V55" s="206">
        <v>7.63</v>
      </c>
      <c r="W55" s="206">
        <v>18.89</v>
      </c>
      <c r="X55" s="206">
        <v>41.35</v>
      </c>
      <c r="Y55" s="206">
        <v>0</v>
      </c>
      <c r="Z55" s="206">
        <v>112.87</v>
      </c>
      <c r="AA55" s="206">
        <v>37.93</v>
      </c>
      <c r="AB55" s="206">
        <v>0</v>
      </c>
      <c r="AC55" s="206">
        <v>15.67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39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489.42</v>
      </c>
      <c r="L56" s="206">
        <v>9.0399999999999991</v>
      </c>
      <c r="M56" s="206">
        <v>60.1</v>
      </c>
      <c r="N56" s="206">
        <v>49.06</v>
      </c>
      <c r="O56" s="206">
        <v>69.23</v>
      </c>
      <c r="P56" s="206">
        <v>23.72</v>
      </c>
      <c r="Q56" s="206">
        <v>9.07</v>
      </c>
      <c r="R56" s="206">
        <v>17.55</v>
      </c>
      <c r="S56" s="206">
        <v>10.95</v>
      </c>
      <c r="T56" s="206">
        <v>0</v>
      </c>
      <c r="U56" s="206">
        <v>39.65</v>
      </c>
      <c r="V56" s="206">
        <v>7.63</v>
      </c>
      <c r="W56" s="206">
        <v>18.89</v>
      </c>
      <c r="X56" s="206">
        <v>41.35</v>
      </c>
      <c r="Y56" s="206">
        <v>0</v>
      </c>
      <c r="Z56" s="206">
        <v>112.87</v>
      </c>
      <c r="AA56" s="206">
        <v>37.93</v>
      </c>
      <c r="AB56" s="206">
        <v>0</v>
      </c>
      <c r="AC56" s="206">
        <v>15.67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39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489.42</v>
      </c>
      <c r="L57" s="206">
        <v>9.0399999999999991</v>
      </c>
      <c r="M57" s="206">
        <v>60.1</v>
      </c>
      <c r="N57" s="206">
        <v>49.06</v>
      </c>
      <c r="O57" s="206">
        <v>69.23</v>
      </c>
      <c r="P57" s="206">
        <v>23.72</v>
      </c>
      <c r="Q57" s="206">
        <v>9.07</v>
      </c>
      <c r="R57" s="206">
        <v>17.55</v>
      </c>
      <c r="S57" s="206">
        <v>10.95</v>
      </c>
      <c r="T57" s="206">
        <v>0</v>
      </c>
      <c r="U57" s="206">
        <v>39.65</v>
      </c>
      <c r="V57" s="206">
        <v>7.63</v>
      </c>
      <c r="W57" s="206">
        <v>18.89</v>
      </c>
      <c r="X57" s="206">
        <v>41.35</v>
      </c>
      <c r="Y57" s="206">
        <v>0</v>
      </c>
      <c r="Z57" s="206">
        <v>112.87</v>
      </c>
      <c r="AA57" s="206">
        <v>37.93</v>
      </c>
      <c r="AB57" s="206">
        <v>0</v>
      </c>
      <c r="AC57" s="206">
        <v>15.67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39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489.42</v>
      </c>
      <c r="L58" s="206">
        <v>9.0399999999999991</v>
      </c>
      <c r="M58" s="206">
        <v>60.1</v>
      </c>
      <c r="N58" s="206">
        <v>49.06</v>
      </c>
      <c r="O58" s="206">
        <v>69.23</v>
      </c>
      <c r="P58" s="206">
        <v>23.72</v>
      </c>
      <c r="Q58" s="206">
        <v>9.07</v>
      </c>
      <c r="R58" s="206">
        <v>17.55</v>
      </c>
      <c r="S58" s="206">
        <v>10.95</v>
      </c>
      <c r="T58" s="206">
        <v>0</v>
      </c>
      <c r="U58" s="206">
        <v>39.65</v>
      </c>
      <c r="V58" s="206">
        <v>7.63</v>
      </c>
      <c r="W58" s="206">
        <v>18.89</v>
      </c>
      <c r="X58" s="206">
        <v>41.35</v>
      </c>
      <c r="Y58" s="206">
        <v>0</v>
      </c>
      <c r="Z58" s="206">
        <v>112.87</v>
      </c>
      <c r="AA58" s="206">
        <v>37.93</v>
      </c>
      <c r="AB58" s="206">
        <v>0</v>
      </c>
      <c r="AC58" s="206">
        <v>15.67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39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489.42</v>
      </c>
      <c r="L59" s="206">
        <v>9.0399999999999991</v>
      </c>
      <c r="M59" s="206">
        <v>60.1</v>
      </c>
      <c r="N59" s="206">
        <v>49.06</v>
      </c>
      <c r="O59" s="206">
        <v>69.23</v>
      </c>
      <c r="P59" s="206">
        <v>23.72</v>
      </c>
      <c r="Q59" s="206">
        <v>9.07</v>
      </c>
      <c r="R59" s="206">
        <v>17.55</v>
      </c>
      <c r="S59" s="206">
        <v>10.95</v>
      </c>
      <c r="T59" s="206">
        <v>0</v>
      </c>
      <c r="U59" s="206">
        <v>39.65</v>
      </c>
      <c r="V59" s="206">
        <v>7.63</v>
      </c>
      <c r="W59" s="206">
        <v>18.89</v>
      </c>
      <c r="X59" s="206">
        <v>41.35</v>
      </c>
      <c r="Y59" s="206">
        <v>0</v>
      </c>
      <c r="Z59" s="206">
        <v>112.87</v>
      </c>
      <c r="AA59" s="206">
        <v>37.93</v>
      </c>
      <c r="AB59" s="206">
        <v>0</v>
      </c>
      <c r="AC59" s="206">
        <v>15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39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489.42</v>
      </c>
      <c r="L60" s="206">
        <v>9.0399999999999991</v>
      </c>
      <c r="M60" s="206">
        <v>60.1</v>
      </c>
      <c r="N60" s="206">
        <v>49.06</v>
      </c>
      <c r="O60" s="206">
        <v>69.23</v>
      </c>
      <c r="P60" s="206">
        <v>23.72</v>
      </c>
      <c r="Q60" s="206">
        <v>9.07</v>
      </c>
      <c r="R60" s="206">
        <v>17.55</v>
      </c>
      <c r="S60" s="206">
        <v>10.95</v>
      </c>
      <c r="T60" s="206">
        <v>0</v>
      </c>
      <c r="U60" s="206">
        <v>39.65</v>
      </c>
      <c r="V60" s="206">
        <v>7.63</v>
      </c>
      <c r="W60" s="206">
        <v>18.89</v>
      </c>
      <c r="X60" s="206">
        <v>41.35</v>
      </c>
      <c r="Y60" s="206">
        <v>0</v>
      </c>
      <c r="Z60" s="206">
        <v>112.87</v>
      </c>
      <c r="AA60" s="206">
        <v>37.93</v>
      </c>
      <c r="AB60" s="206">
        <v>0</v>
      </c>
      <c r="AC60" s="206">
        <v>15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39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489.42</v>
      </c>
      <c r="L61" s="206">
        <v>9.0399999999999991</v>
      </c>
      <c r="M61" s="206">
        <v>53.57</v>
      </c>
      <c r="N61" s="206">
        <v>49.06</v>
      </c>
      <c r="O61" s="206">
        <v>69.23</v>
      </c>
      <c r="P61" s="206">
        <v>23.72</v>
      </c>
      <c r="Q61" s="206">
        <v>9.07</v>
      </c>
      <c r="R61" s="206">
        <v>17.55</v>
      </c>
      <c r="S61" s="206">
        <v>10.95</v>
      </c>
      <c r="T61" s="206">
        <v>0</v>
      </c>
      <c r="U61" s="206">
        <v>39.65</v>
      </c>
      <c r="V61" s="206">
        <v>7.63</v>
      </c>
      <c r="W61" s="206">
        <v>18.89</v>
      </c>
      <c r="X61" s="206">
        <v>41.35</v>
      </c>
      <c r="Y61" s="206">
        <v>0</v>
      </c>
      <c r="Z61" s="206">
        <v>112.87</v>
      </c>
      <c r="AA61" s="206">
        <v>37.93</v>
      </c>
      <c r="AB61" s="206">
        <v>0</v>
      </c>
      <c r="AC61" s="206">
        <v>15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99.62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39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489.42</v>
      </c>
      <c r="L62" s="206">
        <v>9.0399999999999991</v>
      </c>
      <c r="M62" s="206">
        <v>47.04</v>
      </c>
      <c r="N62" s="206">
        <v>49.06</v>
      </c>
      <c r="O62" s="206">
        <v>69.23</v>
      </c>
      <c r="P62" s="206">
        <v>23.72</v>
      </c>
      <c r="Q62" s="206">
        <v>9.07</v>
      </c>
      <c r="R62" s="206">
        <v>17.55</v>
      </c>
      <c r="S62" s="206">
        <v>10.95</v>
      </c>
      <c r="T62" s="206">
        <v>0</v>
      </c>
      <c r="U62" s="206">
        <v>39.65</v>
      </c>
      <c r="V62" s="206">
        <v>7.63</v>
      </c>
      <c r="W62" s="206">
        <v>18.89</v>
      </c>
      <c r="X62" s="206">
        <v>41.35</v>
      </c>
      <c r="Y62" s="206">
        <v>0</v>
      </c>
      <c r="Z62" s="206">
        <v>112.87</v>
      </c>
      <c r="AA62" s="206">
        <v>37.93</v>
      </c>
      <c r="AB62" s="206">
        <v>0</v>
      </c>
      <c r="AC62" s="206">
        <v>15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99.62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39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489.42</v>
      </c>
      <c r="L63" s="206">
        <v>9.0399999999999991</v>
      </c>
      <c r="M63" s="206">
        <v>47.04</v>
      </c>
      <c r="N63" s="206">
        <v>49.06</v>
      </c>
      <c r="O63" s="206">
        <v>69.23</v>
      </c>
      <c r="P63" s="206">
        <v>23.72</v>
      </c>
      <c r="Q63" s="206">
        <v>9.07</v>
      </c>
      <c r="R63" s="206">
        <v>17.55</v>
      </c>
      <c r="S63" s="206">
        <v>10.95</v>
      </c>
      <c r="T63" s="206">
        <v>0</v>
      </c>
      <c r="U63" s="206">
        <v>39.65</v>
      </c>
      <c r="V63" s="206">
        <v>7.63</v>
      </c>
      <c r="W63" s="206">
        <v>18.89</v>
      </c>
      <c r="X63" s="206">
        <v>41.35</v>
      </c>
      <c r="Y63" s="206">
        <v>0</v>
      </c>
      <c r="Z63" s="206">
        <v>112.87</v>
      </c>
      <c r="AA63" s="206">
        <v>37.93</v>
      </c>
      <c r="AB63" s="206">
        <v>0</v>
      </c>
      <c r="AC63" s="206">
        <v>15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99.62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39</v>
      </c>
      <c r="AR63" s="206">
        <v>0</v>
      </c>
      <c r="AS63" s="206">
        <v>0</v>
      </c>
      <c r="AT63" s="206">
        <v>0</v>
      </c>
    </row>
    <row r="64" spans="1:46" ht="16.5" customHeight="1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489.42</v>
      </c>
      <c r="L64" s="206">
        <v>9.0399999999999991</v>
      </c>
      <c r="M64" s="206">
        <v>47.04</v>
      </c>
      <c r="N64" s="206">
        <v>49.06</v>
      </c>
      <c r="O64" s="206">
        <v>69.23</v>
      </c>
      <c r="P64" s="206">
        <v>23.72</v>
      </c>
      <c r="Q64" s="206">
        <v>9.07</v>
      </c>
      <c r="R64" s="206">
        <v>17.55</v>
      </c>
      <c r="S64" s="206">
        <v>10.95</v>
      </c>
      <c r="T64" s="206">
        <v>0</v>
      </c>
      <c r="U64" s="206">
        <v>39.65</v>
      </c>
      <c r="V64" s="206">
        <v>7.63</v>
      </c>
      <c r="W64" s="206">
        <v>18.89</v>
      </c>
      <c r="X64" s="206">
        <v>41.35</v>
      </c>
      <c r="Y64" s="206">
        <v>0</v>
      </c>
      <c r="Z64" s="206">
        <v>112.87</v>
      </c>
      <c r="AA64" s="206">
        <v>37.93</v>
      </c>
      <c r="AB64" s="206">
        <v>0</v>
      </c>
      <c r="AC64" s="206">
        <v>15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8">
        <v>123.44400000000002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39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489.42</v>
      </c>
      <c r="L65" s="206">
        <v>9.0399999999999991</v>
      </c>
      <c r="M65" s="206">
        <v>47.04</v>
      </c>
      <c r="N65" s="206">
        <v>49.06</v>
      </c>
      <c r="O65" s="206">
        <v>69.23</v>
      </c>
      <c r="P65" s="206">
        <v>23.72</v>
      </c>
      <c r="Q65" s="206">
        <v>9.07</v>
      </c>
      <c r="R65" s="206">
        <v>17.55</v>
      </c>
      <c r="S65" s="206">
        <v>10.95</v>
      </c>
      <c r="T65" s="206">
        <v>0</v>
      </c>
      <c r="U65" s="206">
        <v>39.65</v>
      </c>
      <c r="V65" s="206">
        <v>7.63</v>
      </c>
      <c r="W65" s="206">
        <v>18.89</v>
      </c>
      <c r="X65" s="206">
        <v>41.35</v>
      </c>
      <c r="Y65" s="206">
        <v>0</v>
      </c>
      <c r="Z65" s="206">
        <v>112.87</v>
      </c>
      <c r="AA65" s="206">
        <v>37.93</v>
      </c>
      <c r="AB65" s="206">
        <v>0</v>
      </c>
      <c r="AC65" s="206">
        <v>14.64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8">
        <v>124.44400000000002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39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489.42</v>
      </c>
      <c r="L66" s="206">
        <v>9.0399999999999991</v>
      </c>
      <c r="M66" s="206">
        <v>47.04</v>
      </c>
      <c r="N66" s="206">
        <v>49.06</v>
      </c>
      <c r="O66" s="206">
        <v>69.23</v>
      </c>
      <c r="P66" s="206">
        <v>23.72</v>
      </c>
      <c r="Q66" s="206">
        <v>9.07</v>
      </c>
      <c r="R66" s="206">
        <v>17.55</v>
      </c>
      <c r="S66" s="206">
        <v>10.95</v>
      </c>
      <c r="T66" s="206">
        <v>0</v>
      </c>
      <c r="U66" s="206">
        <v>39.65</v>
      </c>
      <c r="V66" s="206">
        <v>7.63</v>
      </c>
      <c r="W66" s="206">
        <v>18.89</v>
      </c>
      <c r="X66" s="206">
        <v>41.35</v>
      </c>
      <c r="Y66" s="206">
        <v>0</v>
      </c>
      <c r="Z66" s="206">
        <v>112.87</v>
      </c>
      <c r="AA66" s="206">
        <v>37.93</v>
      </c>
      <c r="AB66" s="206">
        <v>0</v>
      </c>
      <c r="AC66" s="206">
        <v>14.64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8">
        <v>122.44400000000002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39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489.42</v>
      </c>
      <c r="L67" s="206">
        <v>9.0399999999999991</v>
      </c>
      <c r="M67" s="206">
        <v>51.2</v>
      </c>
      <c r="N67" s="206">
        <v>49.06</v>
      </c>
      <c r="O67" s="206">
        <v>69.23</v>
      </c>
      <c r="P67" s="206">
        <v>23.72</v>
      </c>
      <c r="Q67" s="206">
        <v>9.07</v>
      </c>
      <c r="R67" s="206">
        <v>17.55</v>
      </c>
      <c r="S67" s="206">
        <v>10.95</v>
      </c>
      <c r="T67" s="206">
        <v>0</v>
      </c>
      <c r="U67" s="206">
        <v>39.65</v>
      </c>
      <c r="V67" s="206">
        <v>7.63</v>
      </c>
      <c r="W67" s="206">
        <v>18.89</v>
      </c>
      <c r="X67" s="206">
        <v>41.35</v>
      </c>
      <c r="Y67" s="206">
        <v>0</v>
      </c>
      <c r="Z67" s="206">
        <v>112.87</v>
      </c>
      <c r="AA67" s="206">
        <v>37.93</v>
      </c>
      <c r="AB67" s="206">
        <v>0</v>
      </c>
      <c r="AC67" s="206">
        <v>15</v>
      </c>
      <c r="AD67" s="206">
        <v>0</v>
      </c>
      <c r="AE67" s="206">
        <v>0</v>
      </c>
      <c r="AF67" s="206">
        <v>0</v>
      </c>
      <c r="AG67" s="206">
        <v>0</v>
      </c>
      <c r="AH67" s="206">
        <v>7.01</v>
      </c>
      <c r="AI67" s="206">
        <v>0</v>
      </c>
      <c r="AJ67" s="206">
        <v>0</v>
      </c>
      <c r="AK67" s="206">
        <v>129.19999999999999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39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489.42</v>
      </c>
      <c r="L68" s="206">
        <v>9.0399999999999991</v>
      </c>
      <c r="M68" s="206">
        <v>57.67</v>
      </c>
      <c r="N68" s="206">
        <v>49.06</v>
      </c>
      <c r="O68" s="206">
        <v>69.23</v>
      </c>
      <c r="P68" s="206">
        <v>23.72</v>
      </c>
      <c r="Q68" s="206">
        <v>9.07</v>
      </c>
      <c r="R68" s="206">
        <v>17.55</v>
      </c>
      <c r="S68" s="206">
        <v>10.95</v>
      </c>
      <c r="T68" s="206">
        <v>0</v>
      </c>
      <c r="U68" s="206">
        <v>39.65</v>
      </c>
      <c r="V68" s="206">
        <v>7.63</v>
      </c>
      <c r="W68" s="206">
        <v>18.89</v>
      </c>
      <c r="X68" s="206">
        <v>41.35</v>
      </c>
      <c r="Y68" s="206">
        <v>0</v>
      </c>
      <c r="Z68" s="206">
        <v>112.87</v>
      </c>
      <c r="AA68" s="206">
        <v>37.93</v>
      </c>
      <c r="AB68" s="206">
        <v>0</v>
      </c>
      <c r="AC68" s="206">
        <v>15</v>
      </c>
      <c r="AD68" s="206">
        <v>0</v>
      </c>
      <c r="AE68" s="206">
        <v>0</v>
      </c>
      <c r="AF68" s="206">
        <v>0</v>
      </c>
      <c r="AG68" s="206">
        <v>0</v>
      </c>
      <c r="AH68" s="206">
        <v>5.61</v>
      </c>
      <c r="AI68" s="206">
        <v>0</v>
      </c>
      <c r="AJ68" s="206">
        <v>0</v>
      </c>
      <c r="AK68" s="206">
        <v>129.19999999999999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39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489.42</v>
      </c>
      <c r="L69" s="206">
        <v>9.0399999999999991</v>
      </c>
      <c r="M69" s="206">
        <v>60.1</v>
      </c>
      <c r="N69" s="206">
        <v>49.06</v>
      </c>
      <c r="O69" s="206">
        <v>69.23</v>
      </c>
      <c r="P69" s="206">
        <v>23.72</v>
      </c>
      <c r="Q69" s="206">
        <v>9.2200000000000006</v>
      </c>
      <c r="R69" s="206">
        <v>17.55</v>
      </c>
      <c r="S69" s="206">
        <v>10.95</v>
      </c>
      <c r="T69" s="206">
        <v>0</v>
      </c>
      <c r="U69" s="206">
        <v>39.65</v>
      </c>
      <c r="V69" s="206">
        <v>7.63</v>
      </c>
      <c r="W69" s="206">
        <v>18.89</v>
      </c>
      <c r="X69" s="206">
        <v>41.35</v>
      </c>
      <c r="Y69" s="206">
        <v>0</v>
      </c>
      <c r="Z69" s="206">
        <v>112.87</v>
      </c>
      <c r="AA69" s="206">
        <v>37.93</v>
      </c>
      <c r="AB69" s="206">
        <v>0</v>
      </c>
      <c r="AC69" s="206">
        <v>15</v>
      </c>
      <c r="AD69" s="206">
        <v>0</v>
      </c>
      <c r="AE69" s="206">
        <v>0</v>
      </c>
      <c r="AF69" s="206">
        <v>0</v>
      </c>
      <c r="AG69" s="206">
        <v>0</v>
      </c>
      <c r="AH69" s="206">
        <v>17.72</v>
      </c>
      <c r="AI69" s="206">
        <v>0</v>
      </c>
      <c r="AJ69" s="206">
        <v>0</v>
      </c>
      <c r="AK69" s="206">
        <v>129.19999999999999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29.9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489.42</v>
      </c>
      <c r="L70" s="206">
        <v>9.0399999999999991</v>
      </c>
      <c r="M70" s="206">
        <v>60.1</v>
      </c>
      <c r="N70" s="206">
        <v>49.06</v>
      </c>
      <c r="O70" s="206">
        <v>69.23</v>
      </c>
      <c r="P70" s="206">
        <v>23.72</v>
      </c>
      <c r="Q70" s="206">
        <v>9.2200000000000006</v>
      </c>
      <c r="R70" s="206">
        <v>17.55</v>
      </c>
      <c r="S70" s="206">
        <v>10.95</v>
      </c>
      <c r="T70" s="206">
        <v>0</v>
      </c>
      <c r="U70" s="206">
        <v>39.65</v>
      </c>
      <c r="V70" s="206">
        <v>7.63</v>
      </c>
      <c r="W70" s="206">
        <v>18.89</v>
      </c>
      <c r="X70" s="206">
        <v>41.35</v>
      </c>
      <c r="Y70" s="206">
        <v>0</v>
      </c>
      <c r="Z70" s="206">
        <v>112.87</v>
      </c>
      <c r="AA70" s="206">
        <v>37.93</v>
      </c>
      <c r="AB70" s="206">
        <v>0</v>
      </c>
      <c r="AC70" s="206">
        <v>15</v>
      </c>
      <c r="AD70" s="206">
        <v>0</v>
      </c>
      <c r="AE70" s="206">
        <v>0</v>
      </c>
      <c r="AF70" s="206">
        <v>0</v>
      </c>
      <c r="AG70" s="206">
        <v>0</v>
      </c>
      <c r="AH70" s="206">
        <v>17.72</v>
      </c>
      <c r="AI70" s="206">
        <v>0</v>
      </c>
      <c r="AJ70" s="206">
        <v>0</v>
      </c>
      <c r="AK70" s="206">
        <v>129.19999999999999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16.46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489.42</v>
      </c>
      <c r="L71" s="206">
        <v>9.0399999999999991</v>
      </c>
      <c r="M71" s="206">
        <v>60.1</v>
      </c>
      <c r="N71" s="206">
        <v>49.06</v>
      </c>
      <c r="O71" s="206">
        <v>69.23</v>
      </c>
      <c r="P71" s="206">
        <v>23.72</v>
      </c>
      <c r="Q71" s="206">
        <v>9.2200000000000006</v>
      </c>
      <c r="R71" s="206">
        <v>17.55</v>
      </c>
      <c r="S71" s="206">
        <v>10.95</v>
      </c>
      <c r="T71" s="206">
        <v>0</v>
      </c>
      <c r="U71" s="206">
        <v>39.65</v>
      </c>
      <c r="V71" s="206">
        <v>7.63</v>
      </c>
      <c r="W71" s="206">
        <v>18.89</v>
      </c>
      <c r="X71" s="206">
        <v>41.35</v>
      </c>
      <c r="Y71" s="206">
        <v>0</v>
      </c>
      <c r="Z71" s="206">
        <v>112.87</v>
      </c>
      <c r="AA71" s="206">
        <v>37.93</v>
      </c>
      <c r="AB71" s="206">
        <v>0</v>
      </c>
      <c r="AC71" s="206">
        <v>15</v>
      </c>
      <c r="AD71" s="206">
        <v>0</v>
      </c>
      <c r="AE71" s="206">
        <v>0</v>
      </c>
      <c r="AF71" s="206">
        <v>0</v>
      </c>
      <c r="AG71" s="206">
        <v>0</v>
      </c>
      <c r="AH71" s="206">
        <v>17.72</v>
      </c>
      <c r="AI71" s="206">
        <v>0</v>
      </c>
      <c r="AJ71" s="206">
        <v>0</v>
      </c>
      <c r="AK71" s="206">
        <v>128.37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5.92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489.42</v>
      </c>
      <c r="L72" s="206">
        <v>9.0399999999999991</v>
      </c>
      <c r="M72" s="206">
        <v>60.1</v>
      </c>
      <c r="N72" s="206">
        <v>49.06</v>
      </c>
      <c r="O72" s="206">
        <v>69.23</v>
      </c>
      <c r="P72" s="206">
        <v>23.72</v>
      </c>
      <c r="Q72" s="206">
        <v>9.2200000000000006</v>
      </c>
      <c r="R72" s="206">
        <v>17.55</v>
      </c>
      <c r="S72" s="206">
        <v>10.95</v>
      </c>
      <c r="T72" s="206">
        <v>0</v>
      </c>
      <c r="U72" s="206">
        <v>39.65</v>
      </c>
      <c r="V72" s="206">
        <v>7.63</v>
      </c>
      <c r="W72" s="206">
        <v>18.89</v>
      </c>
      <c r="X72" s="206">
        <v>41.35</v>
      </c>
      <c r="Y72" s="206">
        <v>0</v>
      </c>
      <c r="Z72" s="206">
        <v>112.87</v>
      </c>
      <c r="AA72" s="206">
        <v>37.93</v>
      </c>
      <c r="AB72" s="206">
        <v>0</v>
      </c>
      <c r="AC72" s="206">
        <v>15</v>
      </c>
      <c r="AD72" s="206">
        <v>0</v>
      </c>
      <c r="AE72" s="206">
        <v>0</v>
      </c>
      <c r="AF72" s="206">
        <v>0</v>
      </c>
      <c r="AG72" s="206">
        <v>0</v>
      </c>
      <c r="AH72" s="206">
        <v>31.12</v>
      </c>
      <c r="AI72" s="206">
        <v>0</v>
      </c>
      <c r="AJ72" s="206">
        <v>0</v>
      </c>
      <c r="AK72" s="206">
        <v>127.97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0.28000000000000003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489.42</v>
      </c>
      <c r="L73" s="206">
        <v>9.0399999999999991</v>
      </c>
      <c r="M73" s="206">
        <v>60.1</v>
      </c>
      <c r="N73" s="206">
        <v>49.06</v>
      </c>
      <c r="O73" s="206">
        <v>69.23</v>
      </c>
      <c r="P73" s="206">
        <v>23.72</v>
      </c>
      <c r="Q73" s="206">
        <v>9.2200000000000006</v>
      </c>
      <c r="R73" s="206">
        <v>17.12</v>
      </c>
      <c r="S73" s="206">
        <v>10.95</v>
      </c>
      <c r="T73" s="206">
        <v>0</v>
      </c>
      <c r="U73" s="206">
        <v>39.65</v>
      </c>
      <c r="V73" s="206">
        <v>7.63</v>
      </c>
      <c r="W73" s="206">
        <v>18.89</v>
      </c>
      <c r="X73" s="206">
        <v>41.35</v>
      </c>
      <c r="Y73" s="206">
        <v>0</v>
      </c>
      <c r="Z73" s="206">
        <v>112.87</v>
      </c>
      <c r="AA73" s="206">
        <v>37.93</v>
      </c>
      <c r="AB73" s="206">
        <v>0</v>
      </c>
      <c r="AC73" s="206">
        <v>15</v>
      </c>
      <c r="AD73" s="206">
        <v>0</v>
      </c>
      <c r="AE73" s="206">
        <v>0</v>
      </c>
      <c r="AF73" s="206">
        <v>0</v>
      </c>
      <c r="AG73" s="206">
        <v>0</v>
      </c>
      <c r="AH73" s="206">
        <v>31.12</v>
      </c>
      <c r="AI73" s="206">
        <v>0</v>
      </c>
      <c r="AJ73" s="206">
        <v>0</v>
      </c>
      <c r="AK73" s="206">
        <v>127.58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489.42</v>
      </c>
      <c r="L74" s="206">
        <v>9.0399999999999991</v>
      </c>
      <c r="M74" s="206">
        <v>60.1</v>
      </c>
      <c r="N74" s="206">
        <v>49.06</v>
      </c>
      <c r="O74" s="206">
        <v>69.23</v>
      </c>
      <c r="P74" s="206">
        <v>23.72</v>
      </c>
      <c r="Q74" s="206">
        <v>9.2200000000000006</v>
      </c>
      <c r="R74" s="206">
        <v>17.12</v>
      </c>
      <c r="S74" s="206">
        <v>10.95</v>
      </c>
      <c r="T74" s="206">
        <v>0</v>
      </c>
      <c r="U74" s="206">
        <v>39.65</v>
      </c>
      <c r="V74" s="206">
        <v>7.63</v>
      </c>
      <c r="W74" s="206">
        <v>18.89</v>
      </c>
      <c r="X74" s="206">
        <v>41.35</v>
      </c>
      <c r="Y74" s="206">
        <v>0</v>
      </c>
      <c r="Z74" s="206">
        <v>112.87</v>
      </c>
      <c r="AA74" s="206">
        <v>37.93</v>
      </c>
      <c r="AB74" s="206">
        <v>0</v>
      </c>
      <c r="AC74" s="206">
        <v>15</v>
      </c>
      <c r="AD74" s="206">
        <v>0</v>
      </c>
      <c r="AE74" s="206">
        <v>0</v>
      </c>
      <c r="AF74" s="206">
        <v>0</v>
      </c>
      <c r="AG74" s="206">
        <v>0</v>
      </c>
      <c r="AH74" s="206">
        <v>31.12</v>
      </c>
      <c r="AI74" s="206">
        <v>0</v>
      </c>
      <c r="AJ74" s="206">
        <v>0</v>
      </c>
      <c r="AK74" s="206">
        <v>126.83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0.31</v>
      </c>
      <c r="G75" s="206">
        <v>0</v>
      </c>
      <c r="H75" s="206">
        <v>0</v>
      </c>
      <c r="I75" s="206">
        <v>0</v>
      </c>
      <c r="J75" s="206">
        <v>0</v>
      </c>
      <c r="K75" s="206">
        <v>489.42</v>
      </c>
      <c r="L75" s="206">
        <v>9.0399999999999991</v>
      </c>
      <c r="M75" s="206">
        <v>53.57</v>
      </c>
      <c r="N75" s="206">
        <v>49.06</v>
      </c>
      <c r="O75" s="206">
        <v>69.23</v>
      </c>
      <c r="P75" s="206">
        <v>23.72</v>
      </c>
      <c r="Q75" s="206">
        <v>9.2200000000000006</v>
      </c>
      <c r="R75" s="206">
        <v>17.12</v>
      </c>
      <c r="S75" s="206">
        <v>10.95</v>
      </c>
      <c r="T75" s="206">
        <v>0</v>
      </c>
      <c r="U75" s="206">
        <v>39.65</v>
      </c>
      <c r="V75" s="206">
        <v>7.63</v>
      </c>
      <c r="W75" s="206">
        <v>18.89</v>
      </c>
      <c r="X75" s="206">
        <v>41.35</v>
      </c>
      <c r="Y75" s="206">
        <v>0</v>
      </c>
      <c r="Z75" s="206">
        <v>112.87</v>
      </c>
      <c r="AA75" s="206">
        <v>37.93</v>
      </c>
      <c r="AB75" s="206">
        <v>0</v>
      </c>
      <c r="AC75" s="206">
        <v>15</v>
      </c>
      <c r="AD75" s="206">
        <v>0</v>
      </c>
      <c r="AE75" s="206">
        <v>0</v>
      </c>
      <c r="AF75" s="206">
        <v>0</v>
      </c>
      <c r="AG75" s="206">
        <v>0</v>
      </c>
      <c r="AH75" s="206">
        <v>62.05</v>
      </c>
      <c r="AI75" s="206">
        <v>0</v>
      </c>
      <c r="AJ75" s="206">
        <v>0</v>
      </c>
      <c r="AK75" s="206">
        <v>126.47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489.42</v>
      </c>
      <c r="L76" s="206">
        <v>9.0399999999999991</v>
      </c>
      <c r="M76" s="206">
        <v>47.04</v>
      </c>
      <c r="N76" s="206">
        <v>49.06</v>
      </c>
      <c r="O76" s="206">
        <v>69.23</v>
      </c>
      <c r="P76" s="206">
        <v>23.72</v>
      </c>
      <c r="Q76" s="206">
        <v>9.2200000000000006</v>
      </c>
      <c r="R76" s="206">
        <v>17.12</v>
      </c>
      <c r="S76" s="206">
        <v>10.95</v>
      </c>
      <c r="T76" s="206">
        <v>0</v>
      </c>
      <c r="U76" s="206">
        <v>39.65</v>
      </c>
      <c r="V76" s="206">
        <v>7.63</v>
      </c>
      <c r="W76" s="206">
        <v>18.89</v>
      </c>
      <c r="X76" s="206">
        <v>41.35</v>
      </c>
      <c r="Y76" s="206">
        <v>0</v>
      </c>
      <c r="Z76" s="206">
        <v>112.87</v>
      </c>
      <c r="AA76" s="206">
        <v>37.93</v>
      </c>
      <c r="AB76" s="206">
        <v>0</v>
      </c>
      <c r="AC76" s="206">
        <v>15</v>
      </c>
      <c r="AD76" s="206">
        <v>0</v>
      </c>
      <c r="AE76" s="206">
        <v>0</v>
      </c>
      <c r="AF76" s="206">
        <v>0</v>
      </c>
      <c r="AG76" s="206">
        <v>0</v>
      </c>
      <c r="AH76" s="206">
        <v>62.05</v>
      </c>
      <c r="AI76" s="206">
        <v>0</v>
      </c>
      <c r="AJ76" s="206">
        <v>0</v>
      </c>
      <c r="AK76" s="206">
        <v>126.47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489.42</v>
      </c>
      <c r="L77" s="206">
        <v>9.0399999999999991</v>
      </c>
      <c r="M77" s="206">
        <v>47.04</v>
      </c>
      <c r="N77" s="206">
        <v>49.06</v>
      </c>
      <c r="O77" s="206">
        <v>69.23</v>
      </c>
      <c r="P77" s="206">
        <v>23.72</v>
      </c>
      <c r="Q77" s="206">
        <v>9.2200000000000006</v>
      </c>
      <c r="R77" s="206">
        <v>17.12</v>
      </c>
      <c r="S77" s="206">
        <v>10.95</v>
      </c>
      <c r="T77" s="206">
        <v>0</v>
      </c>
      <c r="U77" s="206">
        <v>39.65</v>
      </c>
      <c r="V77" s="206">
        <v>7.63</v>
      </c>
      <c r="W77" s="206">
        <v>18.89</v>
      </c>
      <c r="X77" s="206">
        <v>41.35</v>
      </c>
      <c r="Y77" s="206">
        <v>0</v>
      </c>
      <c r="Z77" s="206">
        <v>112.87</v>
      </c>
      <c r="AA77" s="206">
        <v>37.93</v>
      </c>
      <c r="AB77" s="206">
        <v>0</v>
      </c>
      <c r="AC77" s="206">
        <v>15</v>
      </c>
      <c r="AD77" s="206">
        <v>0</v>
      </c>
      <c r="AE77" s="206">
        <v>0</v>
      </c>
      <c r="AF77" s="206">
        <v>0</v>
      </c>
      <c r="AG77" s="206">
        <v>0</v>
      </c>
      <c r="AH77" s="206">
        <v>62.05</v>
      </c>
      <c r="AI77" s="206">
        <v>0</v>
      </c>
      <c r="AJ77" s="206">
        <v>0</v>
      </c>
      <c r="AK77" s="206">
        <v>126.13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489.42</v>
      </c>
      <c r="L78" s="206">
        <v>9.0399999999999991</v>
      </c>
      <c r="M78" s="206">
        <v>47.04</v>
      </c>
      <c r="N78" s="206">
        <v>49.06</v>
      </c>
      <c r="O78" s="206">
        <v>69.23</v>
      </c>
      <c r="P78" s="206">
        <v>23.72</v>
      </c>
      <c r="Q78" s="206">
        <v>9.2200000000000006</v>
      </c>
      <c r="R78" s="206">
        <v>17.12</v>
      </c>
      <c r="S78" s="206">
        <v>10.95</v>
      </c>
      <c r="T78" s="206">
        <v>0</v>
      </c>
      <c r="U78" s="206">
        <v>39.65</v>
      </c>
      <c r="V78" s="206">
        <v>7.63</v>
      </c>
      <c r="W78" s="206">
        <v>18.89</v>
      </c>
      <c r="X78" s="206">
        <v>41.35</v>
      </c>
      <c r="Y78" s="206">
        <v>0</v>
      </c>
      <c r="Z78" s="206">
        <v>112.87</v>
      </c>
      <c r="AA78" s="206">
        <v>37.93</v>
      </c>
      <c r="AB78" s="206">
        <v>0</v>
      </c>
      <c r="AC78" s="206">
        <v>15</v>
      </c>
      <c r="AD78" s="206">
        <v>0</v>
      </c>
      <c r="AE78" s="206">
        <v>0</v>
      </c>
      <c r="AF78" s="206">
        <v>0</v>
      </c>
      <c r="AG78" s="206">
        <v>0</v>
      </c>
      <c r="AH78" s="206">
        <v>62.05</v>
      </c>
      <c r="AI78" s="206">
        <v>0</v>
      </c>
      <c r="AJ78" s="206">
        <v>0</v>
      </c>
      <c r="AK78" s="206">
        <v>126.13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489.42</v>
      </c>
      <c r="L79" s="206">
        <v>9.0399999999999991</v>
      </c>
      <c r="M79" s="206">
        <v>51.2</v>
      </c>
      <c r="N79" s="206">
        <v>49.06</v>
      </c>
      <c r="O79" s="206">
        <v>69.23</v>
      </c>
      <c r="P79" s="206">
        <v>23.72</v>
      </c>
      <c r="Q79" s="206">
        <v>9.2200000000000006</v>
      </c>
      <c r="R79" s="206">
        <v>17.12</v>
      </c>
      <c r="S79" s="206">
        <v>10.95</v>
      </c>
      <c r="T79" s="206">
        <v>0</v>
      </c>
      <c r="U79" s="206">
        <v>39.65</v>
      </c>
      <c r="V79" s="206">
        <v>7.63</v>
      </c>
      <c r="W79" s="206">
        <v>18.89</v>
      </c>
      <c r="X79" s="206">
        <v>41.35</v>
      </c>
      <c r="Y79" s="206">
        <v>0</v>
      </c>
      <c r="Z79" s="206">
        <v>112.87</v>
      </c>
      <c r="AA79" s="206">
        <v>37.93</v>
      </c>
      <c r="AB79" s="206">
        <v>0</v>
      </c>
      <c r="AC79" s="206">
        <v>15.67</v>
      </c>
      <c r="AD79" s="206">
        <v>0</v>
      </c>
      <c r="AE79" s="206">
        <v>0</v>
      </c>
      <c r="AF79" s="206">
        <v>0</v>
      </c>
      <c r="AG79" s="206">
        <v>0</v>
      </c>
      <c r="AH79" s="206">
        <v>81.14</v>
      </c>
      <c r="AI79" s="206">
        <v>0</v>
      </c>
      <c r="AJ79" s="206">
        <v>0</v>
      </c>
      <c r="AK79" s="206">
        <v>126.13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489.42</v>
      </c>
      <c r="L80" s="206">
        <v>9.0399999999999991</v>
      </c>
      <c r="M80" s="206">
        <v>57.67</v>
      </c>
      <c r="N80" s="206">
        <v>49.06</v>
      </c>
      <c r="O80" s="206">
        <v>69.23</v>
      </c>
      <c r="P80" s="206">
        <v>23.72</v>
      </c>
      <c r="Q80" s="206">
        <v>9.2200000000000006</v>
      </c>
      <c r="R80" s="206">
        <v>17.12</v>
      </c>
      <c r="S80" s="206">
        <v>10.95</v>
      </c>
      <c r="T80" s="206">
        <v>0</v>
      </c>
      <c r="U80" s="206">
        <v>39.65</v>
      </c>
      <c r="V80" s="206">
        <v>7.63</v>
      </c>
      <c r="W80" s="206">
        <v>18.89</v>
      </c>
      <c r="X80" s="206">
        <v>41.35</v>
      </c>
      <c r="Y80" s="206">
        <v>0</v>
      </c>
      <c r="Z80" s="206">
        <v>112.87</v>
      </c>
      <c r="AA80" s="206">
        <v>37.93</v>
      </c>
      <c r="AB80" s="206">
        <v>0</v>
      </c>
      <c r="AC80" s="206">
        <v>15.67</v>
      </c>
      <c r="AD80" s="206">
        <v>0</v>
      </c>
      <c r="AE80" s="206">
        <v>0</v>
      </c>
      <c r="AF80" s="206">
        <v>0</v>
      </c>
      <c r="AG80" s="206">
        <v>0</v>
      </c>
      <c r="AH80" s="206">
        <v>81.14</v>
      </c>
      <c r="AI80" s="206">
        <v>0</v>
      </c>
      <c r="AJ80" s="206">
        <v>0</v>
      </c>
      <c r="AK80" s="206">
        <v>126.47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489.42</v>
      </c>
      <c r="L81" s="206">
        <v>9.0399999999999991</v>
      </c>
      <c r="M81" s="206">
        <v>60.1</v>
      </c>
      <c r="N81" s="206">
        <v>49.06</v>
      </c>
      <c r="O81" s="206">
        <v>69.23</v>
      </c>
      <c r="P81" s="206">
        <v>23.72</v>
      </c>
      <c r="Q81" s="206">
        <v>9.2200000000000006</v>
      </c>
      <c r="R81" s="206">
        <v>17.12</v>
      </c>
      <c r="S81" s="206">
        <v>10.95</v>
      </c>
      <c r="T81" s="206">
        <v>0</v>
      </c>
      <c r="U81" s="206">
        <v>39.65</v>
      </c>
      <c r="V81" s="206">
        <v>7.63</v>
      </c>
      <c r="W81" s="206">
        <v>18.89</v>
      </c>
      <c r="X81" s="206">
        <v>41.35</v>
      </c>
      <c r="Y81" s="206">
        <v>0</v>
      </c>
      <c r="Z81" s="206">
        <v>112.87</v>
      </c>
      <c r="AA81" s="206">
        <v>37.93</v>
      </c>
      <c r="AB81" s="206">
        <v>0</v>
      </c>
      <c r="AC81" s="206">
        <v>15.67</v>
      </c>
      <c r="AD81" s="206">
        <v>0</v>
      </c>
      <c r="AE81" s="206">
        <v>0</v>
      </c>
      <c r="AF81" s="206">
        <v>0</v>
      </c>
      <c r="AG81" s="206">
        <v>0</v>
      </c>
      <c r="AH81" s="206">
        <v>81.14</v>
      </c>
      <c r="AI81" s="206">
        <v>0</v>
      </c>
      <c r="AJ81" s="206">
        <v>0</v>
      </c>
      <c r="AK81" s="206">
        <v>126.47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489.42</v>
      </c>
      <c r="L82" s="206">
        <v>9.0399999999999991</v>
      </c>
      <c r="M82" s="206">
        <v>60.1</v>
      </c>
      <c r="N82" s="206">
        <v>49.06</v>
      </c>
      <c r="O82" s="206">
        <v>69.23</v>
      </c>
      <c r="P82" s="206">
        <v>23.72</v>
      </c>
      <c r="Q82" s="206">
        <v>9.2200000000000006</v>
      </c>
      <c r="R82" s="206">
        <v>17.12</v>
      </c>
      <c r="S82" s="206">
        <v>10.95</v>
      </c>
      <c r="T82" s="206">
        <v>0</v>
      </c>
      <c r="U82" s="206">
        <v>39.65</v>
      </c>
      <c r="V82" s="206">
        <v>7.63</v>
      </c>
      <c r="W82" s="206">
        <v>18.89</v>
      </c>
      <c r="X82" s="206">
        <v>41.35</v>
      </c>
      <c r="Y82" s="206">
        <v>0</v>
      </c>
      <c r="Z82" s="206">
        <v>112.87</v>
      </c>
      <c r="AA82" s="206">
        <v>37.93</v>
      </c>
      <c r="AB82" s="206">
        <v>0</v>
      </c>
      <c r="AC82" s="206">
        <v>15.67</v>
      </c>
      <c r="AD82" s="206">
        <v>0</v>
      </c>
      <c r="AE82" s="206">
        <v>0</v>
      </c>
      <c r="AF82" s="206">
        <v>0</v>
      </c>
      <c r="AG82" s="206">
        <v>0</v>
      </c>
      <c r="AH82" s="206">
        <v>81.14</v>
      </c>
      <c r="AI82" s="206">
        <v>0</v>
      </c>
      <c r="AJ82" s="206">
        <v>0</v>
      </c>
      <c r="AK82" s="206">
        <v>126.47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489.42</v>
      </c>
      <c r="L83" s="206">
        <v>9.0399999999999991</v>
      </c>
      <c r="M83" s="206">
        <v>60.1</v>
      </c>
      <c r="N83" s="206">
        <v>49.06</v>
      </c>
      <c r="O83" s="206">
        <v>69.23</v>
      </c>
      <c r="P83" s="206">
        <v>23.72</v>
      </c>
      <c r="Q83" s="206">
        <v>9.2200000000000006</v>
      </c>
      <c r="R83" s="206">
        <v>17.12</v>
      </c>
      <c r="S83" s="206">
        <v>10.95</v>
      </c>
      <c r="T83" s="206">
        <v>0</v>
      </c>
      <c r="U83" s="206">
        <v>39.65</v>
      </c>
      <c r="V83" s="206">
        <v>7.63</v>
      </c>
      <c r="W83" s="206">
        <v>19.13</v>
      </c>
      <c r="X83" s="206">
        <v>41.35</v>
      </c>
      <c r="Y83" s="206">
        <v>0</v>
      </c>
      <c r="Z83" s="206">
        <v>112.87</v>
      </c>
      <c r="AA83" s="206">
        <v>37.93</v>
      </c>
      <c r="AB83" s="206">
        <v>0</v>
      </c>
      <c r="AC83" s="206">
        <v>15.67</v>
      </c>
      <c r="AD83" s="206">
        <v>0</v>
      </c>
      <c r="AE83" s="206">
        <v>0</v>
      </c>
      <c r="AF83" s="206">
        <v>0</v>
      </c>
      <c r="AG83" s="206">
        <v>0</v>
      </c>
      <c r="AH83" s="206">
        <v>56.39</v>
      </c>
      <c r="AI83" s="206">
        <v>0</v>
      </c>
      <c r="AJ83" s="206">
        <v>0</v>
      </c>
      <c r="AK83" s="206">
        <v>126.47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489.42</v>
      </c>
      <c r="L84" s="206">
        <v>9.0399999999999991</v>
      </c>
      <c r="M84" s="206">
        <v>60.1</v>
      </c>
      <c r="N84" s="206">
        <v>49.06</v>
      </c>
      <c r="O84" s="206">
        <v>69.23</v>
      </c>
      <c r="P84" s="206">
        <v>23.72</v>
      </c>
      <c r="Q84" s="206">
        <v>9.2200000000000006</v>
      </c>
      <c r="R84" s="206">
        <v>17.12</v>
      </c>
      <c r="S84" s="206">
        <v>10.95</v>
      </c>
      <c r="T84" s="206">
        <v>0</v>
      </c>
      <c r="U84" s="206">
        <v>39.65</v>
      </c>
      <c r="V84" s="206">
        <v>7.63</v>
      </c>
      <c r="W84" s="206">
        <v>19.149999999999999</v>
      </c>
      <c r="X84" s="206">
        <v>41.35</v>
      </c>
      <c r="Y84" s="206">
        <v>0</v>
      </c>
      <c r="Z84" s="206">
        <v>112.87</v>
      </c>
      <c r="AA84" s="206">
        <v>37.93</v>
      </c>
      <c r="AB84" s="206">
        <v>0</v>
      </c>
      <c r="AC84" s="206">
        <v>15.67</v>
      </c>
      <c r="AD84" s="206">
        <v>0</v>
      </c>
      <c r="AE84" s="206">
        <v>0</v>
      </c>
      <c r="AF84" s="206">
        <v>0</v>
      </c>
      <c r="AG84" s="206">
        <v>0</v>
      </c>
      <c r="AH84" s="206">
        <v>56.67</v>
      </c>
      <c r="AI84" s="206">
        <v>0</v>
      </c>
      <c r="AJ84" s="206">
        <v>0</v>
      </c>
      <c r="AK84" s="206">
        <v>126.47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489.42</v>
      </c>
      <c r="L85" s="206">
        <v>9.0399999999999991</v>
      </c>
      <c r="M85" s="206">
        <v>60.1</v>
      </c>
      <c r="N85" s="206">
        <v>49.06</v>
      </c>
      <c r="O85" s="206">
        <v>69.23</v>
      </c>
      <c r="P85" s="206">
        <v>23.72</v>
      </c>
      <c r="Q85" s="206">
        <v>9.2200000000000006</v>
      </c>
      <c r="R85" s="206">
        <v>17.12</v>
      </c>
      <c r="S85" s="206">
        <v>10.95</v>
      </c>
      <c r="T85" s="206">
        <v>0</v>
      </c>
      <c r="U85" s="206">
        <v>39.65</v>
      </c>
      <c r="V85" s="206">
        <v>7.63</v>
      </c>
      <c r="W85" s="206">
        <v>19.149999999999999</v>
      </c>
      <c r="X85" s="206">
        <v>41.35</v>
      </c>
      <c r="Y85" s="206">
        <v>0</v>
      </c>
      <c r="Z85" s="206">
        <v>112.87</v>
      </c>
      <c r="AA85" s="206">
        <v>37.93</v>
      </c>
      <c r="AB85" s="206">
        <v>0</v>
      </c>
      <c r="AC85" s="206">
        <v>15.67</v>
      </c>
      <c r="AD85" s="206">
        <v>0</v>
      </c>
      <c r="AE85" s="206">
        <v>0</v>
      </c>
      <c r="AF85" s="206">
        <v>0</v>
      </c>
      <c r="AG85" s="206">
        <v>0</v>
      </c>
      <c r="AH85" s="206">
        <v>56.67</v>
      </c>
      <c r="AI85" s="206">
        <v>0</v>
      </c>
      <c r="AJ85" s="206">
        <v>0</v>
      </c>
      <c r="AK85" s="206">
        <v>75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489.42</v>
      </c>
      <c r="L86" s="206">
        <v>9.0399999999999991</v>
      </c>
      <c r="M86" s="206">
        <v>60.1</v>
      </c>
      <c r="N86" s="206">
        <v>49.06</v>
      </c>
      <c r="O86" s="206">
        <v>69.23</v>
      </c>
      <c r="P86" s="206">
        <v>23.72</v>
      </c>
      <c r="Q86" s="206">
        <v>9.2200000000000006</v>
      </c>
      <c r="R86" s="206">
        <v>17.12</v>
      </c>
      <c r="S86" s="206">
        <v>10.95</v>
      </c>
      <c r="T86" s="206">
        <v>0</v>
      </c>
      <c r="U86" s="206">
        <v>39.65</v>
      </c>
      <c r="V86" s="206">
        <v>7.63</v>
      </c>
      <c r="W86" s="206">
        <v>19.149999999999999</v>
      </c>
      <c r="X86" s="206">
        <v>41.35</v>
      </c>
      <c r="Y86" s="206">
        <v>0</v>
      </c>
      <c r="Z86" s="206">
        <v>112.87</v>
      </c>
      <c r="AA86" s="206">
        <v>37.93</v>
      </c>
      <c r="AB86" s="206">
        <v>0</v>
      </c>
      <c r="AC86" s="206">
        <v>15.67</v>
      </c>
      <c r="AD86" s="206">
        <v>0</v>
      </c>
      <c r="AE86" s="206">
        <v>0</v>
      </c>
      <c r="AF86" s="206">
        <v>0</v>
      </c>
      <c r="AG86" s="206">
        <v>0</v>
      </c>
      <c r="AH86" s="206">
        <v>56.67</v>
      </c>
      <c r="AI86" s="206">
        <v>0</v>
      </c>
      <c r="AJ86" s="206">
        <v>0</v>
      </c>
      <c r="AK86" s="206">
        <v>75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489.42</v>
      </c>
      <c r="L87" s="206">
        <v>9.0399999999999991</v>
      </c>
      <c r="M87" s="206">
        <v>60.1</v>
      </c>
      <c r="N87" s="206">
        <v>49.06</v>
      </c>
      <c r="O87" s="206">
        <v>69.23</v>
      </c>
      <c r="P87" s="206">
        <v>23.72</v>
      </c>
      <c r="Q87" s="206">
        <v>9.2200000000000006</v>
      </c>
      <c r="R87" s="206">
        <v>17.12</v>
      </c>
      <c r="S87" s="206">
        <v>10.95</v>
      </c>
      <c r="T87" s="206">
        <v>0</v>
      </c>
      <c r="U87" s="206">
        <v>39.65</v>
      </c>
      <c r="V87" s="206">
        <v>7.63</v>
      </c>
      <c r="W87" s="206">
        <v>19.149999999999999</v>
      </c>
      <c r="X87" s="206">
        <v>41.35</v>
      </c>
      <c r="Y87" s="206">
        <v>0</v>
      </c>
      <c r="Z87" s="206">
        <v>112.87</v>
      </c>
      <c r="AA87" s="206">
        <v>37.93</v>
      </c>
      <c r="AB87" s="206">
        <v>0</v>
      </c>
      <c r="AC87" s="206">
        <v>15.67</v>
      </c>
      <c r="AD87" s="206">
        <v>0</v>
      </c>
      <c r="AE87" s="206">
        <v>0</v>
      </c>
      <c r="AF87" s="206">
        <v>0</v>
      </c>
      <c r="AG87" s="206">
        <v>0</v>
      </c>
      <c r="AH87" s="206">
        <v>41.74</v>
      </c>
      <c r="AI87" s="206">
        <v>0</v>
      </c>
      <c r="AJ87" s="206">
        <v>0</v>
      </c>
      <c r="AK87" s="206">
        <v>76.02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489.42</v>
      </c>
      <c r="L88" s="206">
        <v>9.0399999999999991</v>
      </c>
      <c r="M88" s="206">
        <v>60.1</v>
      </c>
      <c r="N88" s="206">
        <v>49.06</v>
      </c>
      <c r="O88" s="206">
        <v>69.23</v>
      </c>
      <c r="P88" s="206">
        <v>23.72</v>
      </c>
      <c r="Q88" s="206">
        <v>9.2200000000000006</v>
      </c>
      <c r="R88" s="206">
        <v>17.12</v>
      </c>
      <c r="S88" s="206">
        <v>10.95</v>
      </c>
      <c r="T88" s="206">
        <v>0</v>
      </c>
      <c r="U88" s="206">
        <v>39.65</v>
      </c>
      <c r="V88" s="206">
        <v>7.63</v>
      </c>
      <c r="W88" s="206">
        <v>19.149999999999999</v>
      </c>
      <c r="X88" s="206">
        <v>41.35</v>
      </c>
      <c r="Y88" s="206">
        <v>0</v>
      </c>
      <c r="Z88" s="206">
        <v>112.87</v>
      </c>
      <c r="AA88" s="206">
        <v>37.93</v>
      </c>
      <c r="AB88" s="206">
        <v>0</v>
      </c>
      <c r="AC88" s="206">
        <v>15.67</v>
      </c>
      <c r="AD88" s="206">
        <v>0</v>
      </c>
      <c r="AE88" s="206">
        <v>0</v>
      </c>
      <c r="AF88" s="206">
        <v>0</v>
      </c>
      <c r="AG88" s="206">
        <v>0</v>
      </c>
      <c r="AH88" s="206">
        <v>41.74</v>
      </c>
      <c r="AI88" s="206">
        <v>0</v>
      </c>
      <c r="AJ88" s="206">
        <v>0</v>
      </c>
      <c r="AK88" s="206">
        <v>76.02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489.42</v>
      </c>
      <c r="L89" s="206">
        <v>9.0399999999999991</v>
      </c>
      <c r="M89" s="206">
        <v>60.1</v>
      </c>
      <c r="N89" s="206">
        <v>49.06</v>
      </c>
      <c r="O89" s="206">
        <v>69.23</v>
      </c>
      <c r="P89" s="206">
        <v>23.72</v>
      </c>
      <c r="Q89" s="206">
        <v>9.2200000000000006</v>
      </c>
      <c r="R89" s="206">
        <v>17.12</v>
      </c>
      <c r="S89" s="206">
        <v>10.95</v>
      </c>
      <c r="T89" s="206">
        <v>0</v>
      </c>
      <c r="U89" s="206">
        <v>39.65</v>
      </c>
      <c r="V89" s="206">
        <v>7.63</v>
      </c>
      <c r="W89" s="206">
        <v>19.489999999999998</v>
      </c>
      <c r="X89" s="206">
        <v>41.35</v>
      </c>
      <c r="Y89" s="206">
        <v>0</v>
      </c>
      <c r="Z89" s="206">
        <v>112.87</v>
      </c>
      <c r="AA89" s="206">
        <v>37.93</v>
      </c>
      <c r="AB89" s="206">
        <v>0</v>
      </c>
      <c r="AC89" s="206">
        <v>15.67</v>
      </c>
      <c r="AD89" s="206">
        <v>0</v>
      </c>
      <c r="AE89" s="206">
        <v>0</v>
      </c>
      <c r="AF89" s="206">
        <v>0</v>
      </c>
      <c r="AG89" s="206">
        <v>76.709999999999994</v>
      </c>
      <c r="AH89" s="206">
        <v>0</v>
      </c>
      <c r="AI89" s="206">
        <v>0</v>
      </c>
      <c r="AJ89" s="206">
        <v>0</v>
      </c>
      <c r="AK89" s="206">
        <v>99.62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489.42</v>
      </c>
      <c r="L90" s="206">
        <v>9.0399999999999991</v>
      </c>
      <c r="M90" s="206">
        <v>60.1</v>
      </c>
      <c r="N90" s="206">
        <v>49.06</v>
      </c>
      <c r="O90" s="206">
        <v>69.23</v>
      </c>
      <c r="P90" s="206">
        <v>23.72</v>
      </c>
      <c r="Q90" s="206">
        <v>9.2200000000000006</v>
      </c>
      <c r="R90" s="206">
        <v>17.12</v>
      </c>
      <c r="S90" s="206">
        <v>10.95</v>
      </c>
      <c r="T90" s="206">
        <v>0</v>
      </c>
      <c r="U90" s="206">
        <v>39.65</v>
      </c>
      <c r="V90" s="206">
        <v>7.63</v>
      </c>
      <c r="W90" s="206">
        <v>19.510000000000002</v>
      </c>
      <c r="X90" s="206">
        <v>41.35</v>
      </c>
      <c r="Y90" s="206">
        <v>0</v>
      </c>
      <c r="Z90" s="206">
        <v>112.87</v>
      </c>
      <c r="AA90" s="206">
        <v>37.93</v>
      </c>
      <c r="AB90" s="206">
        <v>0</v>
      </c>
      <c r="AC90" s="206">
        <v>15.67</v>
      </c>
      <c r="AD90" s="206">
        <v>0</v>
      </c>
      <c r="AE90" s="206">
        <v>0</v>
      </c>
      <c r="AF90" s="206">
        <v>0</v>
      </c>
      <c r="AG90" s="206">
        <v>76.709999999999994</v>
      </c>
      <c r="AH90" s="206">
        <v>0</v>
      </c>
      <c r="AI90" s="206">
        <v>0</v>
      </c>
      <c r="AJ90" s="206">
        <v>0</v>
      </c>
      <c r="AK90" s="206">
        <v>99.62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489.42</v>
      </c>
      <c r="L91" s="206">
        <v>9.0399999999999991</v>
      </c>
      <c r="M91" s="206">
        <v>60.1</v>
      </c>
      <c r="N91" s="206">
        <v>49.06</v>
      </c>
      <c r="O91" s="206">
        <v>69.23</v>
      </c>
      <c r="P91" s="206">
        <v>23.72</v>
      </c>
      <c r="Q91" s="206">
        <v>9.07</v>
      </c>
      <c r="R91" s="206">
        <v>17.55</v>
      </c>
      <c r="S91" s="206">
        <v>10.95</v>
      </c>
      <c r="T91" s="206">
        <v>0</v>
      </c>
      <c r="U91" s="206">
        <v>39.65</v>
      </c>
      <c r="V91" s="206">
        <v>7.63</v>
      </c>
      <c r="W91" s="206">
        <v>19.510000000000002</v>
      </c>
      <c r="X91" s="206">
        <v>41.35</v>
      </c>
      <c r="Y91" s="206">
        <v>0</v>
      </c>
      <c r="Z91" s="206">
        <v>112.87</v>
      </c>
      <c r="AA91" s="206">
        <v>37.93</v>
      </c>
      <c r="AB91" s="206">
        <v>0</v>
      </c>
      <c r="AC91" s="206">
        <v>15.67</v>
      </c>
      <c r="AD91" s="206">
        <v>0</v>
      </c>
      <c r="AE91" s="206">
        <v>0</v>
      </c>
      <c r="AF91" s="206">
        <v>0</v>
      </c>
      <c r="AG91" s="206">
        <v>76.709999999999994</v>
      </c>
      <c r="AH91" s="206">
        <v>0</v>
      </c>
      <c r="AI91" s="206">
        <v>0</v>
      </c>
      <c r="AJ91" s="206">
        <v>0</v>
      </c>
      <c r="AK91" s="206">
        <v>99.62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489.42</v>
      </c>
      <c r="L92" s="206">
        <v>9.0399999999999991</v>
      </c>
      <c r="M92" s="206">
        <v>60.1</v>
      </c>
      <c r="N92" s="206">
        <v>49.06</v>
      </c>
      <c r="O92" s="206">
        <v>69.23</v>
      </c>
      <c r="P92" s="206">
        <v>23.72</v>
      </c>
      <c r="Q92" s="206">
        <v>9.07</v>
      </c>
      <c r="R92" s="206">
        <v>17.55</v>
      </c>
      <c r="S92" s="206">
        <v>10.95</v>
      </c>
      <c r="T92" s="206">
        <v>0</v>
      </c>
      <c r="U92" s="206">
        <v>39.65</v>
      </c>
      <c r="V92" s="206">
        <v>7.63</v>
      </c>
      <c r="W92" s="206">
        <v>19.510000000000002</v>
      </c>
      <c r="X92" s="206">
        <v>41.35</v>
      </c>
      <c r="Y92" s="206">
        <v>0</v>
      </c>
      <c r="Z92" s="206">
        <v>112.87</v>
      </c>
      <c r="AA92" s="206">
        <v>37.93</v>
      </c>
      <c r="AB92" s="206">
        <v>0</v>
      </c>
      <c r="AC92" s="206">
        <v>15.67</v>
      </c>
      <c r="AD92" s="206">
        <v>0</v>
      </c>
      <c r="AE92" s="206">
        <v>0</v>
      </c>
      <c r="AF92" s="206">
        <v>0</v>
      </c>
      <c r="AG92" s="206">
        <v>80</v>
      </c>
      <c r="AH92" s="206">
        <v>0</v>
      </c>
      <c r="AI92" s="206">
        <v>0</v>
      </c>
      <c r="AJ92" s="206">
        <v>0</v>
      </c>
      <c r="AK92" s="206">
        <v>99.62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489.42</v>
      </c>
      <c r="L93" s="206">
        <v>9.0399999999999991</v>
      </c>
      <c r="M93" s="206">
        <v>60.1</v>
      </c>
      <c r="N93" s="206">
        <v>49.06</v>
      </c>
      <c r="O93" s="206">
        <v>69.23</v>
      </c>
      <c r="P93" s="206">
        <v>24.06</v>
      </c>
      <c r="Q93" s="206">
        <v>9.07</v>
      </c>
      <c r="R93" s="206">
        <v>17.55</v>
      </c>
      <c r="S93" s="206">
        <v>10.95</v>
      </c>
      <c r="T93" s="206">
        <v>0</v>
      </c>
      <c r="U93" s="206">
        <v>39.65</v>
      </c>
      <c r="V93" s="206">
        <v>7.63</v>
      </c>
      <c r="W93" s="206">
        <v>19.510000000000002</v>
      </c>
      <c r="X93" s="206">
        <v>41.35</v>
      </c>
      <c r="Y93" s="206">
        <v>0</v>
      </c>
      <c r="Z93" s="206">
        <v>112.87</v>
      </c>
      <c r="AA93" s="206">
        <v>37.93</v>
      </c>
      <c r="AB93" s="206">
        <v>0</v>
      </c>
      <c r="AC93" s="206">
        <v>15.67</v>
      </c>
      <c r="AD93" s="206">
        <v>0</v>
      </c>
      <c r="AE93" s="206">
        <v>0</v>
      </c>
      <c r="AF93" s="206">
        <v>0</v>
      </c>
      <c r="AG93" s="206">
        <v>80</v>
      </c>
      <c r="AH93" s="206">
        <v>0</v>
      </c>
      <c r="AI93" s="206">
        <v>0</v>
      </c>
      <c r="AJ93" s="206">
        <v>0</v>
      </c>
      <c r="AK93" s="206">
        <v>82.26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489.42</v>
      </c>
      <c r="L94" s="206">
        <v>9.0399999999999991</v>
      </c>
      <c r="M94" s="206">
        <v>60.1</v>
      </c>
      <c r="N94" s="206">
        <v>49.06</v>
      </c>
      <c r="O94" s="206">
        <v>69.23</v>
      </c>
      <c r="P94" s="206">
        <v>24.08</v>
      </c>
      <c r="Q94" s="206">
        <v>9.07</v>
      </c>
      <c r="R94" s="206">
        <v>17.55</v>
      </c>
      <c r="S94" s="206">
        <v>10.95</v>
      </c>
      <c r="T94" s="206">
        <v>0</v>
      </c>
      <c r="U94" s="206">
        <v>39.65</v>
      </c>
      <c r="V94" s="206">
        <v>7.63</v>
      </c>
      <c r="W94" s="206">
        <v>19.510000000000002</v>
      </c>
      <c r="X94" s="206">
        <v>41.35</v>
      </c>
      <c r="Y94" s="206">
        <v>0</v>
      </c>
      <c r="Z94" s="206">
        <v>112.87</v>
      </c>
      <c r="AA94" s="206">
        <v>37.93</v>
      </c>
      <c r="AB94" s="206">
        <v>0</v>
      </c>
      <c r="AC94" s="206">
        <v>15.67</v>
      </c>
      <c r="AD94" s="206">
        <v>0</v>
      </c>
      <c r="AE94" s="206">
        <v>0</v>
      </c>
      <c r="AF94" s="206">
        <v>0</v>
      </c>
      <c r="AG94" s="206">
        <v>95.32</v>
      </c>
      <c r="AH94" s="206">
        <v>0</v>
      </c>
      <c r="AI94" s="206">
        <v>0</v>
      </c>
      <c r="AJ94" s="206">
        <v>0</v>
      </c>
      <c r="AK94" s="206">
        <v>82.26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458.6</v>
      </c>
      <c r="L95" s="206">
        <v>2.96</v>
      </c>
      <c r="M95" s="206">
        <v>60.1</v>
      </c>
      <c r="N95" s="206">
        <v>49.06</v>
      </c>
      <c r="O95" s="206">
        <v>69.23</v>
      </c>
      <c r="P95" s="206">
        <v>23.88</v>
      </c>
      <c r="Q95" s="206">
        <v>3.83</v>
      </c>
      <c r="R95" s="206">
        <v>17.55</v>
      </c>
      <c r="S95" s="206">
        <v>3.83</v>
      </c>
      <c r="T95" s="206">
        <v>0</v>
      </c>
      <c r="U95" s="206">
        <v>39.65</v>
      </c>
      <c r="V95" s="206">
        <v>7.63</v>
      </c>
      <c r="W95" s="206">
        <v>19.510000000000002</v>
      </c>
      <c r="X95" s="206">
        <v>41.35</v>
      </c>
      <c r="Y95" s="206">
        <v>0</v>
      </c>
      <c r="Z95" s="206">
        <v>112.87</v>
      </c>
      <c r="AA95" s="206">
        <v>37.93</v>
      </c>
      <c r="AB95" s="206">
        <v>0</v>
      </c>
      <c r="AC95" s="206">
        <v>15.67</v>
      </c>
      <c r="AD95" s="206">
        <v>0</v>
      </c>
      <c r="AE95" s="206">
        <v>0</v>
      </c>
      <c r="AF95" s="206">
        <v>0</v>
      </c>
      <c r="AG95" s="206">
        <v>95.32</v>
      </c>
      <c r="AH95" s="206">
        <v>0</v>
      </c>
      <c r="AI95" s="206">
        <v>0</v>
      </c>
      <c r="AJ95" s="206">
        <v>0</v>
      </c>
      <c r="AK95" s="206">
        <v>82.26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449.98</v>
      </c>
      <c r="L96" s="206">
        <v>2.87</v>
      </c>
      <c r="M96" s="206">
        <v>60.1</v>
      </c>
      <c r="N96" s="206">
        <v>49.06</v>
      </c>
      <c r="O96" s="206">
        <v>69.23</v>
      </c>
      <c r="P96" s="206">
        <v>23.88</v>
      </c>
      <c r="Q96" s="206">
        <v>3.83</v>
      </c>
      <c r="R96" s="206">
        <v>17.55</v>
      </c>
      <c r="S96" s="206">
        <v>3.83</v>
      </c>
      <c r="T96" s="206">
        <v>0</v>
      </c>
      <c r="U96" s="206">
        <v>39.65</v>
      </c>
      <c r="V96" s="206">
        <v>7.63</v>
      </c>
      <c r="W96" s="206">
        <v>19.510000000000002</v>
      </c>
      <c r="X96" s="206">
        <v>41.35</v>
      </c>
      <c r="Y96" s="206">
        <v>0</v>
      </c>
      <c r="Z96" s="206">
        <v>112.87</v>
      </c>
      <c r="AA96" s="206">
        <v>37.93</v>
      </c>
      <c r="AB96" s="206">
        <v>0</v>
      </c>
      <c r="AC96" s="206">
        <v>15.67</v>
      </c>
      <c r="AD96" s="206">
        <v>0</v>
      </c>
      <c r="AE96" s="206">
        <v>0</v>
      </c>
      <c r="AF96" s="206">
        <v>0</v>
      </c>
      <c r="AG96" s="206">
        <v>95.32</v>
      </c>
      <c r="AH96" s="206">
        <v>0</v>
      </c>
      <c r="AI96" s="206">
        <v>0</v>
      </c>
      <c r="AJ96" s="206">
        <v>0</v>
      </c>
      <c r="AK96" s="206">
        <v>82.26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428.92</v>
      </c>
      <c r="L97" s="206">
        <v>2.87</v>
      </c>
      <c r="M97" s="206">
        <v>60.1</v>
      </c>
      <c r="N97" s="206">
        <v>49.06</v>
      </c>
      <c r="O97" s="206">
        <v>69.23</v>
      </c>
      <c r="P97" s="206">
        <v>23.88</v>
      </c>
      <c r="Q97" s="206">
        <v>3.92</v>
      </c>
      <c r="R97" s="206">
        <v>17.55</v>
      </c>
      <c r="S97" s="206">
        <v>3.83</v>
      </c>
      <c r="T97" s="206">
        <v>0</v>
      </c>
      <c r="U97" s="206">
        <v>39.65</v>
      </c>
      <c r="V97" s="206">
        <v>7.63</v>
      </c>
      <c r="W97" s="206">
        <v>19.510000000000002</v>
      </c>
      <c r="X97" s="206">
        <v>41.35</v>
      </c>
      <c r="Y97" s="206">
        <v>0</v>
      </c>
      <c r="Z97" s="206">
        <v>112.87</v>
      </c>
      <c r="AA97" s="206">
        <v>37.93</v>
      </c>
      <c r="AB97" s="206">
        <v>0</v>
      </c>
      <c r="AC97" s="206">
        <v>15.67</v>
      </c>
      <c r="AD97" s="206">
        <v>0</v>
      </c>
      <c r="AE97" s="206">
        <v>0</v>
      </c>
      <c r="AF97" s="206">
        <v>0</v>
      </c>
      <c r="AG97" s="206">
        <v>95.32</v>
      </c>
      <c r="AH97" s="206">
        <v>0</v>
      </c>
      <c r="AI97" s="206">
        <v>0</v>
      </c>
      <c r="AJ97" s="206">
        <v>0</v>
      </c>
      <c r="AK97" s="206">
        <v>82.26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431.84</v>
      </c>
      <c r="L98" s="206">
        <v>2.87</v>
      </c>
      <c r="M98" s="206">
        <v>60.1</v>
      </c>
      <c r="N98" s="206">
        <v>49.06</v>
      </c>
      <c r="O98" s="206">
        <v>69.23</v>
      </c>
      <c r="P98" s="206">
        <v>23.88</v>
      </c>
      <c r="Q98" s="206">
        <v>3.92</v>
      </c>
      <c r="R98" s="206">
        <v>17.55</v>
      </c>
      <c r="S98" s="206">
        <v>3.85</v>
      </c>
      <c r="T98" s="206">
        <v>0</v>
      </c>
      <c r="U98" s="206">
        <v>39.65</v>
      </c>
      <c r="V98" s="206">
        <v>7.63</v>
      </c>
      <c r="W98" s="206">
        <v>19.510000000000002</v>
      </c>
      <c r="X98" s="206">
        <v>41.35</v>
      </c>
      <c r="Y98" s="206">
        <v>0</v>
      </c>
      <c r="Z98" s="206">
        <v>112.87</v>
      </c>
      <c r="AA98" s="206">
        <v>37.93</v>
      </c>
      <c r="AB98" s="206">
        <v>0</v>
      </c>
      <c r="AC98" s="206">
        <v>15.67</v>
      </c>
      <c r="AD98" s="206">
        <v>0</v>
      </c>
      <c r="AE98" s="206">
        <v>0</v>
      </c>
      <c r="AF98" s="206">
        <v>0</v>
      </c>
      <c r="AG98" s="206">
        <v>95.32</v>
      </c>
      <c r="AH98" s="206">
        <v>0</v>
      </c>
      <c r="AI98" s="206">
        <v>0</v>
      </c>
      <c r="AJ98" s="206">
        <v>0</v>
      </c>
      <c r="AK98" s="206">
        <v>82.26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7.75E-5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10.504909999999978</v>
      </c>
      <c r="L99">
        <f t="shared" si="0"/>
        <v>0.15156000000000006</v>
      </c>
      <c r="M99">
        <f t="shared" si="0"/>
        <v>1.4073500000000008</v>
      </c>
      <c r="N99">
        <f t="shared" si="0"/>
        <v>1.1774400000000003</v>
      </c>
      <c r="O99">
        <f t="shared" si="0"/>
        <v>1.6615199999999961</v>
      </c>
      <c r="P99">
        <f t="shared" si="0"/>
        <v>0.56052999999999997</v>
      </c>
      <c r="Q99">
        <f t="shared" si="0"/>
        <v>0.18608750000000016</v>
      </c>
      <c r="R99">
        <f t="shared" si="0"/>
        <v>0.37730499999999911</v>
      </c>
      <c r="S99">
        <f t="shared" si="0"/>
        <v>0.22221000000000032</v>
      </c>
      <c r="T99">
        <f t="shared" si="0"/>
        <v>0</v>
      </c>
      <c r="U99">
        <f t="shared" si="0"/>
        <v>0.95160000000000156</v>
      </c>
      <c r="V99">
        <f t="shared" si="0"/>
        <v>0.14848499999999992</v>
      </c>
      <c r="W99">
        <f t="shared" si="0"/>
        <v>0.3890275000000003</v>
      </c>
      <c r="X99">
        <f t="shared" si="0"/>
        <v>0.87069249999999887</v>
      </c>
      <c r="Y99">
        <f t="shared" si="0"/>
        <v>0</v>
      </c>
      <c r="Z99">
        <f t="shared" si="0"/>
        <v>2.4910700000000014</v>
      </c>
      <c r="AA99">
        <f t="shared" si="0"/>
        <v>0.83105749999999889</v>
      </c>
      <c r="AB99">
        <f t="shared" si="0"/>
        <v>0</v>
      </c>
      <c r="AC99">
        <f t="shared" si="0"/>
        <v>0.3581250000000003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0.21668249999999994</v>
      </c>
      <c r="AH99">
        <f t="shared" si="0"/>
        <v>0.26044499999999993</v>
      </c>
      <c r="AI99">
        <f t="shared" si="0"/>
        <v>0</v>
      </c>
      <c r="AJ99">
        <f t="shared" si="0"/>
        <v>0</v>
      </c>
      <c r="AK99">
        <f t="shared" si="0"/>
        <v>2.4587380000000016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0.37525750000000008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2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78.44</v>
      </c>
      <c r="L3" s="206">
        <v>20.14</v>
      </c>
      <c r="M3" s="206">
        <v>0</v>
      </c>
      <c r="N3" s="206">
        <v>28.36</v>
      </c>
      <c r="O3" s="206">
        <v>47.59</v>
      </c>
      <c r="P3" s="206">
        <v>57.51</v>
      </c>
      <c r="Q3" s="206">
        <v>2.77</v>
      </c>
      <c r="R3" s="206">
        <v>4.79</v>
      </c>
      <c r="S3" s="206">
        <v>2.68</v>
      </c>
      <c r="T3" s="206">
        <v>0</v>
      </c>
      <c r="U3" s="206">
        <v>211.24</v>
      </c>
      <c r="V3" s="206">
        <v>0</v>
      </c>
      <c r="W3" s="206">
        <v>5</v>
      </c>
      <c r="X3" s="206">
        <v>11</v>
      </c>
      <c r="Y3" s="206">
        <v>0</v>
      </c>
      <c r="Z3" s="206">
        <v>30.64</v>
      </c>
      <c r="AA3" s="206">
        <v>7.66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76.59</v>
      </c>
      <c r="L4" s="206">
        <v>20.14</v>
      </c>
      <c r="M4" s="206">
        <v>0</v>
      </c>
      <c r="N4" s="206">
        <v>28.36</v>
      </c>
      <c r="O4" s="206">
        <v>47.59</v>
      </c>
      <c r="P4" s="206">
        <v>57.51</v>
      </c>
      <c r="Q4" s="206">
        <v>2.77</v>
      </c>
      <c r="R4" s="206">
        <v>4.79</v>
      </c>
      <c r="S4" s="206">
        <v>2.68</v>
      </c>
      <c r="T4" s="206">
        <v>0</v>
      </c>
      <c r="U4" s="206">
        <v>211.24</v>
      </c>
      <c r="V4" s="206">
        <v>0</v>
      </c>
      <c r="W4" s="206">
        <v>5</v>
      </c>
      <c r="X4" s="206">
        <v>10.53</v>
      </c>
      <c r="Y4" s="206">
        <v>0</v>
      </c>
      <c r="Z4" s="206">
        <v>30.64</v>
      </c>
      <c r="AA4" s="206">
        <v>7.66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76.84</v>
      </c>
      <c r="L5" s="206">
        <v>20.14</v>
      </c>
      <c r="M5" s="206">
        <v>0</v>
      </c>
      <c r="N5" s="206">
        <v>28.36</v>
      </c>
      <c r="O5" s="206">
        <v>47.59</v>
      </c>
      <c r="P5" s="206">
        <v>57.51</v>
      </c>
      <c r="Q5" s="206">
        <v>2.81</v>
      </c>
      <c r="R5" s="206">
        <v>4.79</v>
      </c>
      <c r="S5" s="206">
        <v>3.24</v>
      </c>
      <c r="T5" s="206">
        <v>0</v>
      </c>
      <c r="U5" s="206">
        <v>211.24</v>
      </c>
      <c r="V5" s="206">
        <v>0</v>
      </c>
      <c r="W5" s="206">
        <v>5</v>
      </c>
      <c r="X5" s="206">
        <v>10.53</v>
      </c>
      <c r="Y5" s="206">
        <v>0</v>
      </c>
      <c r="Z5" s="206">
        <v>30.64</v>
      </c>
      <c r="AA5" s="206">
        <v>7.66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82.05</v>
      </c>
      <c r="L6" s="206">
        <v>20.14</v>
      </c>
      <c r="M6" s="206">
        <v>0</v>
      </c>
      <c r="N6" s="206">
        <v>28.36</v>
      </c>
      <c r="O6" s="206">
        <v>47.59</v>
      </c>
      <c r="P6" s="206">
        <v>57.51</v>
      </c>
      <c r="Q6" s="206">
        <v>2.81</v>
      </c>
      <c r="R6" s="206">
        <v>4.79</v>
      </c>
      <c r="S6" s="206">
        <v>3.24</v>
      </c>
      <c r="T6" s="206">
        <v>0</v>
      </c>
      <c r="U6" s="206">
        <v>211.24</v>
      </c>
      <c r="V6" s="206">
        <v>0</v>
      </c>
      <c r="W6" s="206">
        <v>4.79</v>
      </c>
      <c r="X6" s="206">
        <v>10.53</v>
      </c>
      <c r="Y6" s="206">
        <v>0</v>
      </c>
      <c r="Z6" s="206">
        <v>30.64</v>
      </c>
      <c r="AA6" s="206">
        <v>7.66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82.07</v>
      </c>
      <c r="L7" s="206">
        <v>20.14</v>
      </c>
      <c r="M7" s="206">
        <v>0</v>
      </c>
      <c r="N7" s="206">
        <v>28.36</v>
      </c>
      <c r="O7" s="206">
        <v>47.59</v>
      </c>
      <c r="P7" s="206">
        <v>57.51</v>
      </c>
      <c r="Q7" s="206">
        <v>2.81</v>
      </c>
      <c r="R7" s="206">
        <v>5</v>
      </c>
      <c r="S7" s="206">
        <v>3.24</v>
      </c>
      <c r="T7" s="206">
        <v>0</v>
      </c>
      <c r="U7" s="206">
        <v>211.24</v>
      </c>
      <c r="V7" s="206">
        <v>0</v>
      </c>
      <c r="W7" s="206">
        <v>4.79</v>
      </c>
      <c r="X7" s="206">
        <v>10.53</v>
      </c>
      <c r="Y7" s="206">
        <v>0</v>
      </c>
      <c r="Z7" s="206">
        <v>30.64</v>
      </c>
      <c r="AA7" s="206">
        <v>7.66</v>
      </c>
      <c r="AB7" s="206">
        <v>0</v>
      </c>
      <c r="AC7" s="206">
        <v>9.02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82.05</v>
      </c>
      <c r="L8" s="206">
        <v>20.14</v>
      </c>
      <c r="M8" s="206">
        <v>0</v>
      </c>
      <c r="N8" s="206">
        <v>28.36</v>
      </c>
      <c r="O8" s="206">
        <v>47.59</v>
      </c>
      <c r="P8" s="206">
        <v>57.51</v>
      </c>
      <c r="Q8" s="206">
        <v>2.81</v>
      </c>
      <c r="R8" s="206">
        <v>5</v>
      </c>
      <c r="S8" s="206">
        <v>3.24</v>
      </c>
      <c r="T8" s="206">
        <v>0</v>
      </c>
      <c r="U8" s="206">
        <v>211.24</v>
      </c>
      <c r="V8" s="206">
        <v>0</v>
      </c>
      <c r="W8" s="206">
        <v>4.79</v>
      </c>
      <c r="X8" s="206">
        <v>10.53</v>
      </c>
      <c r="Y8" s="206">
        <v>0</v>
      </c>
      <c r="Z8" s="206">
        <v>30.64</v>
      </c>
      <c r="AA8" s="206">
        <v>7.66</v>
      </c>
      <c r="AB8" s="206">
        <v>0</v>
      </c>
      <c r="AC8" s="206">
        <v>9.02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82.07</v>
      </c>
      <c r="L9" s="206">
        <v>20.11</v>
      </c>
      <c r="M9" s="206">
        <v>0</v>
      </c>
      <c r="N9" s="206">
        <v>28.36</v>
      </c>
      <c r="O9" s="206">
        <v>47.59</v>
      </c>
      <c r="P9" s="206">
        <v>57.51</v>
      </c>
      <c r="Q9" s="206">
        <v>2.81</v>
      </c>
      <c r="R9" s="206">
        <v>5</v>
      </c>
      <c r="S9" s="206">
        <v>3.24</v>
      </c>
      <c r="T9" s="206">
        <v>0</v>
      </c>
      <c r="U9" s="206">
        <v>211.24</v>
      </c>
      <c r="V9" s="206">
        <v>0</v>
      </c>
      <c r="W9" s="206">
        <v>4.79</v>
      </c>
      <c r="X9" s="206">
        <v>10.53</v>
      </c>
      <c r="Y9" s="206">
        <v>0</v>
      </c>
      <c r="Z9" s="206">
        <v>30.64</v>
      </c>
      <c r="AA9" s="206">
        <v>7.66</v>
      </c>
      <c r="AB9" s="206">
        <v>0</v>
      </c>
      <c r="AC9" s="206">
        <v>9.02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82.05</v>
      </c>
      <c r="L10" s="206">
        <v>20.11</v>
      </c>
      <c r="M10" s="206">
        <v>0</v>
      </c>
      <c r="N10" s="206">
        <v>28.36</v>
      </c>
      <c r="O10" s="206">
        <v>47.59</v>
      </c>
      <c r="P10" s="206">
        <v>57.51</v>
      </c>
      <c r="Q10" s="206">
        <v>2.81</v>
      </c>
      <c r="R10" s="206">
        <v>5</v>
      </c>
      <c r="S10" s="206">
        <v>3.24</v>
      </c>
      <c r="T10" s="206">
        <v>0</v>
      </c>
      <c r="U10" s="206">
        <v>211.24</v>
      </c>
      <c r="V10" s="206">
        <v>0</v>
      </c>
      <c r="W10" s="206">
        <v>4.79</v>
      </c>
      <c r="X10" s="206">
        <v>10.53</v>
      </c>
      <c r="Y10" s="206">
        <v>0</v>
      </c>
      <c r="Z10" s="206">
        <v>30.64</v>
      </c>
      <c r="AA10" s="206">
        <v>7.66</v>
      </c>
      <c r="AB10" s="206">
        <v>0</v>
      </c>
      <c r="AC10" s="206">
        <v>9.02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82.07</v>
      </c>
      <c r="L11" s="206">
        <v>20.11</v>
      </c>
      <c r="M11" s="206">
        <v>0</v>
      </c>
      <c r="N11" s="206">
        <v>28.36</v>
      </c>
      <c r="O11" s="206">
        <v>47.59</v>
      </c>
      <c r="P11" s="206">
        <v>57.51</v>
      </c>
      <c r="Q11" s="206">
        <v>2.81</v>
      </c>
      <c r="R11" s="206">
        <v>5</v>
      </c>
      <c r="S11" s="206">
        <v>3.24</v>
      </c>
      <c r="T11" s="206">
        <v>0</v>
      </c>
      <c r="U11" s="206">
        <v>211.24</v>
      </c>
      <c r="V11" s="206">
        <v>0</v>
      </c>
      <c r="W11" s="206">
        <v>4.79</v>
      </c>
      <c r="X11" s="206">
        <v>10.53</v>
      </c>
      <c r="Y11" s="206">
        <v>0</v>
      </c>
      <c r="Z11" s="206">
        <v>30.64</v>
      </c>
      <c r="AA11" s="206">
        <v>7.66</v>
      </c>
      <c r="AB11" s="206">
        <v>0</v>
      </c>
      <c r="AC11" s="206">
        <v>9.02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82.05</v>
      </c>
      <c r="L12" s="206">
        <v>20.11</v>
      </c>
      <c r="M12" s="206">
        <v>0</v>
      </c>
      <c r="N12" s="206">
        <v>28.36</v>
      </c>
      <c r="O12" s="206">
        <v>47.59</v>
      </c>
      <c r="P12" s="206">
        <v>57.51</v>
      </c>
      <c r="Q12" s="206">
        <v>2.81</v>
      </c>
      <c r="R12" s="206">
        <v>5</v>
      </c>
      <c r="S12" s="206">
        <v>3.24</v>
      </c>
      <c r="T12" s="206">
        <v>0</v>
      </c>
      <c r="U12" s="206">
        <v>211.24</v>
      </c>
      <c r="V12" s="206">
        <v>0</v>
      </c>
      <c r="W12" s="206">
        <v>4.79</v>
      </c>
      <c r="X12" s="206">
        <v>10.53</v>
      </c>
      <c r="Y12" s="206">
        <v>0</v>
      </c>
      <c r="Z12" s="206">
        <v>30.64</v>
      </c>
      <c r="AA12" s="206">
        <v>7.66</v>
      </c>
      <c r="AB12" s="206">
        <v>0</v>
      </c>
      <c r="AC12" s="206">
        <v>9.02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82.07</v>
      </c>
      <c r="L13" s="206">
        <v>20.11</v>
      </c>
      <c r="M13" s="206">
        <v>0</v>
      </c>
      <c r="N13" s="206">
        <v>28.36</v>
      </c>
      <c r="O13" s="206">
        <v>47.59</v>
      </c>
      <c r="P13" s="206">
        <v>57.51</v>
      </c>
      <c r="Q13" s="206">
        <v>2.81</v>
      </c>
      <c r="R13" s="206">
        <v>5</v>
      </c>
      <c r="S13" s="206">
        <v>3.24</v>
      </c>
      <c r="T13" s="206">
        <v>0</v>
      </c>
      <c r="U13" s="206">
        <v>211.24</v>
      </c>
      <c r="V13" s="206">
        <v>0</v>
      </c>
      <c r="W13" s="206">
        <v>4.79</v>
      </c>
      <c r="X13" s="206">
        <v>10.53</v>
      </c>
      <c r="Y13" s="206">
        <v>0</v>
      </c>
      <c r="Z13" s="206">
        <v>30.64</v>
      </c>
      <c r="AA13" s="206">
        <v>7.66</v>
      </c>
      <c r="AB13" s="206">
        <v>0</v>
      </c>
      <c r="AC13" s="206">
        <v>9.02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82.05</v>
      </c>
      <c r="L14" s="206">
        <v>20.11</v>
      </c>
      <c r="M14" s="206">
        <v>0</v>
      </c>
      <c r="N14" s="206">
        <v>28.36</v>
      </c>
      <c r="O14" s="206">
        <v>47.59</v>
      </c>
      <c r="P14" s="206">
        <v>57.51</v>
      </c>
      <c r="Q14" s="206">
        <v>2.81</v>
      </c>
      <c r="R14" s="206">
        <v>5</v>
      </c>
      <c r="S14" s="206">
        <v>3.24</v>
      </c>
      <c r="T14" s="206">
        <v>0</v>
      </c>
      <c r="U14" s="206">
        <v>211.24</v>
      </c>
      <c r="V14" s="206">
        <v>0</v>
      </c>
      <c r="W14" s="206">
        <v>4.79</v>
      </c>
      <c r="X14" s="206">
        <v>10.53</v>
      </c>
      <c r="Y14" s="206">
        <v>0</v>
      </c>
      <c r="Z14" s="206">
        <v>30.64</v>
      </c>
      <c r="AA14" s="206">
        <v>7.66</v>
      </c>
      <c r="AB14" s="206">
        <v>0</v>
      </c>
      <c r="AC14" s="206">
        <v>9.02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82.07</v>
      </c>
      <c r="L15" s="206">
        <v>20.11</v>
      </c>
      <c r="M15" s="206">
        <v>0</v>
      </c>
      <c r="N15" s="206">
        <v>28.36</v>
      </c>
      <c r="O15" s="206">
        <v>47.59</v>
      </c>
      <c r="P15" s="206">
        <v>57.51</v>
      </c>
      <c r="Q15" s="206">
        <v>2.83</v>
      </c>
      <c r="R15" s="206">
        <v>5</v>
      </c>
      <c r="S15" s="206">
        <v>3.29</v>
      </c>
      <c r="T15" s="206">
        <v>0</v>
      </c>
      <c r="U15" s="206">
        <v>211.24</v>
      </c>
      <c r="V15" s="206">
        <v>0</v>
      </c>
      <c r="W15" s="206">
        <v>4.79</v>
      </c>
      <c r="X15" s="206">
        <v>10.53</v>
      </c>
      <c r="Y15" s="206">
        <v>0</v>
      </c>
      <c r="Z15" s="206">
        <v>30.64</v>
      </c>
      <c r="AA15" s="206">
        <v>7.66</v>
      </c>
      <c r="AB15" s="206">
        <v>0</v>
      </c>
      <c r="AC15" s="206">
        <v>9.02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82.05</v>
      </c>
      <c r="L16" s="206">
        <v>20.11</v>
      </c>
      <c r="M16" s="206">
        <v>0</v>
      </c>
      <c r="N16" s="206">
        <v>28.36</v>
      </c>
      <c r="O16" s="206">
        <v>47.59</v>
      </c>
      <c r="P16" s="206">
        <v>57.51</v>
      </c>
      <c r="Q16" s="206">
        <v>2.83</v>
      </c>
      <c r="R16" s="206">
        <v>5</v>
      </c>
      <c r="S16" s="206">
        <v>3.29</v>
      </c>
      <c r="T16" s="206">
        <v>0</v>
      </c>
      <c r="U16" s="206">
        <v>211.24</v>
      </c>
      <c r="V16" s="206">
        <v>0</v>
      </c>
      <c r="W16" s="206">
        <v>4.79</v>
      </c>
      <c r="X16" s="206">
        <v>10.53</v>
      </c>
      <c r="Y16" s="206">
        <v>0</v>
      </c>
      <c r="Z16" s="206">
        <v>30.64</v>
      </c>
      <c r="AA16" s="206">
        <v>7.66</v>
      </c>
      <c r="AB16" s="206">
        <v>0</v>
      </c>
      <c r="AC16" s="206">
        <v>9.02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82.07</v>
      </c>
      <c r="L17" s="206">
        <v>20.11</v>
      </c>
      <c r="M17" s="206">
        <v>0</v>
      </c>
      <c r="N17" s="206">
        <v>28.36</v>
      </c>
      <c r="O17" s="206">
        <v>47.59</v>
      </c>
      <c r="P17" s="206">
        <v>57.51</v>
      </c>
      <c r="Q17" s="206">
        <v>2.83</v>
      </c>
      <c r="R17" s="206">
        <v>5</v>
      </c>
      <c r="S17" s="206">
        <v>3.29</v>
      </c>
      <c r="T17" s="206">
        <v>0</v>
      </c>
      <c r="U17" s="206">
        <v>211.24</v>
      </c>
      <c r="V17" s="206">
        <v>0</v>
      </c>
      <c r="W17" s="206">
        <v>4.79</v>
      </c>
      <c r="X17" s="206">
        <v>10.53</v>
      </c>
      <c r="Y17" s="206">
        <v>0</v>
      </c>
      <c r="Z17" s="206">
        <v>30.64</v>
      </c>
      <c r="AA17" s="206">
        <v>7.66</v>
      </c>
      <c r="AB17" s="206">
        <v>0</v>
      </c>
      <c r="AC17" s="206">
        <v>9.02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82.05</v>
      </c>
      <c r="L18" s="206">
        <v>20.11</v>
      </c>
      <c r="M18" s="206">
        <v>0</v>
      </c>
      <c r="N18" s="206">
        <v>28.36</v>
      </c>
      <c r="O18" s="206">
        <v>47.59</v>
      </c>
      <c r="P18" s="206">
        <v>57.51</v>
      </c>
      <c r="Q18" s="206">
        <v>2.83</v>
      </c>
      <c r="R18" s="206">
        <v>5</v>
      </c>
      <c r="S18" s="206">
        <v>3.29</v>
      </c>
      <c r="T18" s="206">
        <v>0</v>
      </c>
      <c r="U18" s="206">
        <v>211.24</v>
      </c>
      <c r="V18" s="206">
        <v>0</v>
      </c>
      <c r="W18" s="206">
        <v>4.79</v>
      </c>
      <c r="X18" s="206">
        <v>10.53</v>
      </c>
      <c r="Y18" s="206">
        <v>0</v>
      </c>
      <c r="Z18" s="206">
        <v>30.64</v>
      </c>
      <c r="AA18" s="206">
        <v>7.66</v>
      </c>
      <c r="AB18" s="206">
        <v>0</v>
      </c>
      <c r="AC18" s="206">
        <v>9.02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82.07</v>
      </c>
      <c r="L19" s="206">
        <v>20.11</v>
      </c>
      <c r="M19" s="206">
        <v>0</v>
      </c>
      <c r="N19" s="206">
        <v>28.36</v>
      </c>
      <c r="O19" s="206">
        <v>47.59</v>
      </c>
      <c r="P19" s="206">
        <v>57.51</v>
      </c>
      <c r="Q19" s="206">
        <v>2.65</v>
      </c>
      <c r="R19" s="206">
        <v>5</v>
      </c>
      <c r="S19" s="206">
        <v>3.29</v>
      </c>
      <c r="T19" s="206">
        <v>0</v>
      </c>
      <c r="U19" s="206">
        <v>211.24</v>
      </c>
      <c r="V19" s="206">
        <v>0</v>
      </c>
      <c r="W19" s="206">
        <v>4.79</v>
      </c>
      <c r="X19" s="206">
        <v>10.53</v>
      </c>
      <c r="Y19" s="206">
        <v>0</v>
      </c>
      <c r="Z19" s="206">
        <v>30.64</v>
      </c>
      <c r="AA19" s="206">
        <v>7.66</v>
      </c>
      <c r="AB19" s="206">
        <v>0</v>
      </c>
      <c r="AC19" s="206">
        <v>9.02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82.05</v>
      </c>
      <c r="L20" s="206">
        <v>20.11</v>
      </c>
      <c r="M20" s="206">
        <v>0</v>
      </c>
      <c r="N20" s="206">
        <v>28.36</v>
      </c>
      <c r="O20" s="206">
        <v>47.59</v>
      </c>
      <c r="P20" s="206">
        <v>57.51</v>
      </c>
      <c r="Q20" s="206">
        <v>2.65</v>
      </c>
      <c r="R20" s="206">
        <v>5</v>
      </c>
      <c r="S20" s="206">
        <v>3.29</v>
      </c>
      <c r="T20" s="206">
        <v>0</v>
      </c>
      <c r="U20" s="206">
        <v>211.24</v>
      </c>
      <c r="V20" s="206">
        <v>0</v>
      </c>
      <c r="W20" s="206">
        <v>4.79</v>
      </c>
      <c r="X20" s="206">
        <v>10.53</v>
      </c>
      <c r="Y20" s="206">
        <v>0</v>
      </c>
      <c r="Z20" s="206">
        <v>30.64</v>
      </c>
      <c r="AA20" s="206">
        <v>7.66</v>
      </c>
      <c r="AB20" s="206">
        <v>0</v>
      </c>
      <c r="AC20" s="206">
        <v>9.02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79.22</v>
      </c>
      <c r="L21" s="206">
        <v>20.11</v>
      </c>
      <c r="M21" s="206">
        <v>0</v>
      </c>
      <c r="N21" s="206">
        <v>28.36</v>
      </c>
      <c r="O21" s="206">
        <v>47.59</v>
      </c>
      <c r="P21" s="206">
        <v>57.51</v>
      </c>
      <c r="Q21" s="206">
        <v>2.65</v>
      </c>
      <c r="R21" s="206">
        <v>5</v>
      </c>
      <c r="S21" s="206">
        <v>2.75</v>
      </c>
      <c r="T21" s="206">
        <v>0</v>
      </c>
      <c r="U21" s="206">
        <v>211.24</v>
      </c>
      <c r="V21" s="206">
        <v>0</v>
      </c>
      <c r="W21" s="206">
        <v>4.79</v>
      </c>
      <c r="X21" s="206">
        <v>10.53</v>
      </c>
      <c r="Y21" s="206">
        <v>0</v>
      </c>
      <c r="Z21" s="206">
        <v>30.64</v>
      </c>
      <c r="AA21" s="206">
        <v>7.66</v>
      </c>
      <c r="AB21" s="206">
        <v>0</v>
      </c>
      <c r="AC21" s="206">
        <v>9.02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79.209999999999994</v>
      </c>
      <c r="L22" s="206">
        <v>20.11</v>
      </c>
      <c r="M22" s="206">
        <v>0</v>
      </c>
      <c r="N22" s="206">
        <v>28.36</v>
      </c>
      <c r="O22" s="206">
        <v>47.59</v>
      </c>
      <c r="P22" s="206">
        <v>57.51</v>
      </c>
      <c r="Q22" s="206">
        <v>2.65</v>
      </c>
      <c r="R22" s="206">
        <v>5</v>
      </c>
      <c r="S22" s="206">
        <v>2.75</v>
      </c>
      <c r="T22" s="206">
        <v>0</v>
      </c>
      <c r="U22" s="206">
        <v>211.24</v>
      </c>
      <c r="V22" s="206">
        <v>0</v>
      </c>
      <c r="W22" s="206">
        <v>4.79</v>
      </c>
      <c r="X22" s="206">
        <v>10.53</v>
      </c>
      <c r="Y22" s="206">
        <v>0</v>
      </c>
      <c r="Z22" s="206">
        <v>30.64</v>
      </c>
      <c r="AA22" s="206">
        <v>7.66</v>
      </c>
      <c r="AB22" s="206">
        <v>0</v>
      </c>
      <c r="AC22" s="206">
        <v>9.02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76.59</v>
      </c>
      <c r="L23" s="206">
        <v>18.75</v>
      </c>
      <c r="M23" s="206">
        <v>0</v>
      </c>
      <c r="N23" s="206">
        <v>28.36</v>
      </c>
      <c r="O23" s="206">
        <v>47.59</v>
      </c>
      <c r="P23" s="206">
        <v>57.51</v>
      </c>
      <c r="Q23" s="206">
        <v>2.56</v>
      </c>
      <c r="R23" s="206">
        <v>7.03</v>
      </c>
      <c r="S23" s="206">
        <v>1.76</v>
      </c>
      <c r="T23" s="206">
        <v>0</v>
      </c>
      <c r="U23" s="206">
        <v>211.24</v>
      </c>
      <c r="V23" s="206">
        <v>0</v>
      </c>
      <c r="W23" s="206">
        <v>9.07</v>
      </c>
      <c r="X23" s="206">
        <v>20.63</v>
      </c>
      <c r="Y23" s="206">
        <v>0</v>
      </c>
      <c r="Z23" s="206">
        <v>55.76</v>
      </c>
      <c r="AA23" s="206">
        <v>14.1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110.1</v>
      </c>
      <c r="L24" s="206">
        <v>19.97</v>
      </c>
      <c r="M24" s="206">
        <v>0</v>
      </c>
      <c r="N24" s="206">
        <v>28.36</v>
      </c>
      <c r="O24" s="206">
        <v>47.59</v>
      </c>
      <c r="P24" s="206">
        <v>57.51</v>
      </c>
      <c r="Q24" s="206">
        <v>5.48</v>
      </c>
      <c r="R24" s="206">
        <v>7.94</v>
      </c>
      <c r="S24" s="206">
        <v>6.08</v>
      </c>
      <c r="T24" s="206">
        <v>0</v>
      </c>
      <c r="U24" s="206">
        <v>211.24</v>
      </c>
      <c r="V24" s="206">
        <v>3.57</v>
      </c>
      <c r="W24" s="206">
        <v>9.16</v>
      </c>
      <c r="X24" s="206">
        <v>23.41</v>
      </c>
      <c r="Y24" s="206">
        <v>0</v>
      </c>
      <c r="Z24" s="206">
        <v>65.27</v>
      </c>
      <c r="AA24" s="206">
        <v>20.18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110.1</v>
      </c>
      <c r="L25" s="206">
        <v>20.11</v>
      </c>
      <c r="M25" s="206">
        <v>0</v>
      </c>
      <c r="N25" s="206">
        <v>28.36</v>
      </c>
      <c r="O25" s="206">
        <v>47.59</v>
      </c>
      <c r="P25" s="206">
        <v>57.51</v>
      </c>
      <c r="Q25" s="206">
        <v>5.24</v>
      </c>
      <c r="R25" s="206">
        <v>9.84</v>
      </c>
      <c r="S25" s="206">
        <v>6.33</v>
      </c>
      <c r="T25" s="206">
        <v>0</v>
      </c>
      <c r="U25" s="206">
        <v>211.24</v>
      </c>
      <c r="V25" s="206">
        <v>4.41</v>
      </c>
      <c r="W25" s="206">
        <v>10.48</v>
      </c>
      <c r="X25" s="206">
        <v>23.92</v>
      </c>
      <c r="Y25" s="206">
        <v>0</v>
      </c>
      <c r="Z25" s="206">
        <v>65.27</v>
      </c>
      <c r="AA25" s="206">
        <v>21.93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110.1</v>
      </c>
      <c r="L26" s="206">
        <v>20.11</v>
      </c>
      <c r="M26" s="206">
        <v>0</v>
      </c>
      <c r="N26" s="206">
        <v>28.36</v>
      </c>
      <c r="O26" s="206">
        <v>47.59</v>
      </c>
      <c r="P26" s="206">
        <v>57.51</v>
      </c>
      <c r="Q26" s="206">
        <v>5.24</v>
      </c>
      <c r="R26" s="206">
        <v>10.15</v>
      </c>
      <c r="S26" s="206">
        <v>6.33</v>
      </c>
      <c r="T26" s="206">
        <v>0</v>
      </c>
      <c r="U26" s="206">
        <v>211.24</v>
      </c>
      <c r="V26" s="206">
        <v>4.41</v>
      </c>
      <c r="W26" s="206">
        <v>10.48</v>
      </c>
      <c r="X26" s="206">
        <v>23.92</v>
      </c>
      <c r="Y26" s="206">
        <v>0</v>
      </c>
      <c r="Z26" s="206">
        <v>65.27</v>
      </c>
      <c r="AA26" s="206">
        <v>21.93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157.66</v>
      </c>
      <c r="L27" s="206">
        <v>62.56</v>
      </c>
      <c r="M27" s="206">
        <v>0</v>
      </c>
      <c r="N27" s="206">
        <v>28.36</v>
      </c>
      <c r="O27" s="206">
        <v>47.59</v>
      </c>
      <c r="P27" s="206">
        <v>57.51</v>
      </c>
      <c r="Q27" s="206">
        <v>4.82</v>
      </c>
      <c r="R27" s="206">
        <v>10.15</v>
      </c>
      <c r="S27" s="206">
        <v>6.33</v>
      </c>
      <c r="T27" s="206">
        <v>0</v>
      </c>
      <c r="U27" s="206">
        <v>211.24</v>
      </c>
      <c r="V27" s="206">
        <v>4.41</v>
      </c>
      <c r="W27" s="206">
        <v>10.48</v>
      </c>
      <c r="X27" s="206">
        <v>23.92</v>
      </c>
      <c r="Y27" s="206">
        <v>0</v>
      </c>
      <c r="Z27" s="206">
        <v>65.27</v>
      </c>
      <c r="AA27" s="206">
        <v>21.93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48.58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157.66</v>
      </c>
      <c r="L28" s="206">
        <v>62.56</v>
      </c>
      <c r="M28" s="206">
        <v>0</v>
      </c>
      <c r="N28" s="206">
        <v>28.36</v>
      </c>
      <c r="O28" s="206">
        <v>47.59</v>
      </c>
      <c r="P28" s="206">
        <v>57.51</v>
      </c>
      <c r="Q28" s="206">
        <v>5.25</v>
      </c>
      <c r="R28" s="206">
        <v>10.15</v>
      </c>
      <c r="S28" s="206">
        <v>6.33</v>
      </c>
      <c r="T28" s="206">
        <v>0</v>
      </c>
      <c r="U28" s="206">
        <v>211.24</v>
      </c>
      <c r="V28" s="206">
        <v>4.41</v>
      </c>
      <c r="W28" s="206">
        <v>10.48</v>
      </c>
      <c r="X28" s="206">
        <v>23.92</v>
      </c>
      <c r="Y28" s="206">
        <v>0</v>
      </c>
      <c r="Z28" s="206">
        <v>65.27</v>
      </c>
      <c r="AA28" s="206">
        <v>21.93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46.02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157.66</v>
      </c>
      <c r="L29" s="206">
        <v>62.56</v>
      </c>
      <c r="M29" s="206">
        <v>0</v>
      </c>
      <c r="N29" s="206">
        <v>28.36</v>
      </c>
      <c r="O29" s="206">
        <v>47.59</v>
      </c>
      <c r="P29" s="206">
        <v>57.51</v>
      </c>
      <c r="Q29" s="206">
        <v>5.25</v>
      </c>
      <c r="R29" s="206">
        <v>10.15</v>
      </c>
      <c r="S29" s="206">
        <v>6.33</v>
      </c>
      <c r="T29" s="206">
        <v>0</v>
      </c>
      <c r="U29" s="206">
        <v>211.24</v>
      </c>
      <c r="V29" s="206">
        <v>4.41</v>
      </c>
      <c r="W29" s="206">
        <v>10.69</v>
      </c>
      <c r="X29" s="206">
        <v>23.92</v>
      </c>
      <c r="Y29" s="206">
        <v>0</v>
      </c>
      <c r="Z29" s="206">
        <v>65.27</v>
      </c>
      <c r="AA29" s="206">
        <v>21.93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0.28000000000000003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157.66</v>
      </c>
      <c r="L30" s="206">
        <v>62.56</v>
      </c>
      <c r="M30" s="206">
        <v>0</v>
      </c>
      <c r="N30" s="206">
        <v>28.36</v>
      </c>
      <c r="O30" s="206">
        <v>47.59</v>
      </c>
      <c r="P30" s="206">
        <v>57.51</v>
      </c>
      <c r="Q30" s="206">
        <v>5.25</v>
      </c>
      <c r="R30" s="206">
        <v>10.15</v>
      </c>
      <c r="S30" s="206">
        <v>6.33</v>
      </c>
      <c r="T30" s="206">
        <v>0</v>
      </c>
      <c r="U30" s="206">
        <v>211.24</v>
      </c>
      <c r="V30" s="206">
        <v>4.41</v>
      </c>
      <c r="W30" s="206">
        <v>10.7</v>
      </c>
      <c r="X30" s="206">
        <v>23.92</v>
      </c>
      <c r="Y30" s="206">
        <v>0</v>
      </c>
      <c r="Z30" s="206">
        <v>65.27</v>
      </c>
      <c r="AA30" s="206">
        <v>21.93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157.66</v>
      </c>
      <c r="L31" s="206">
        <v>62.56</v>
      </c>
      <c r="M31" s="206">
        <v>0</v>
      </c>
      <c r="N31" s="206">
        <v>28.36</v>
      </c>
      <c r="O31" s="206">
        <v>47.59</v>
      </c>
      <c r="P31" s="206">
        <v>57.51</v>
      </c>
      <c r="Q31" s="206">
        <v>5.25</v>
      </c>
      <c r="R31" s="206">
        <v>10.15</v>
      </c>
      <c r="S31" s="206">
        <v>6.33</v>
      </c>
      <c r="T31" s="206">
        <v>0</v>
      </c>
      <c r="U31" s="206">
        <v>211.24</v>
      </c>
      <c r="V31" s="206">
        <v>4.41</v>
      </c>
      <c r="W31" s="206">
        <v>10.77</v>
      </c>
      <c r="X31" s="206">
        <v>23.92</v>
      </c>
      <c r="Y31" s="206">
        <v>0</v>
      </c>
      <c r="Z31" s="206">
        <v>65.27</v>
      </c>
      <c r="AA31" s="206">
        <v>21.93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6.29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157.66</v>
      </c>
      <c r="L32" s="206">
        <v>62.56</v>
      </c>
      <c r="M32" s="206">
        <v>0</v>
      </c>
      <c r="N32" s="206">
        <v>28.36</v>
      </c>
      <c r="O32" s="206">
        <v>47.59</v>
      </c>
      <c r="P32" s="206">
        <v>57.51</v>
      </c>
      <c r="Q32" s="206">
        <v>5.25</v>
      </c>
      <c r="R32" s="206">
        <v>10.15</v>
      </c>
      <c r="S32" s="206">
        <v>6.33</v>
      </c>
      <c r="T32" s="206">
        <v>0</v>
      </c>
      <c r="U32" s="206">
        <v>211.24</v>
      </c>
      <c r="V32" s="206">
        <v>4.41</v>
      </c>
      <c r="W32" s="206">
        <v>10.77</v>
      </c>
      <c r="X32" s="206">
        <v>23.92</v>
      </c>
      <c r="Y32" s="206">
        <v>0</v>
      </c>
      <c r="Z32" s="206">
        <v>65.27</v>
      </c>
      <c r="AA32" s="206">
        <v>21.93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13.1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157.66</v>
      </c>
      <c r="L33" s="206">
        <v>62.56</v>
      </c>
      <c r="M33" s="206">
        <v>0</v>
      </c>
      <c r="N33" s="206">
        <v>28.36</v>
      </c>
      <c r="O33" s="206">
        <v>47.59</v>
      </c>
      <c r="P33" s="206">
        <v>57.51</v>
      </c>
      <c r="Q33" s="206">
        <v>5.25</v>
      </c>
      <c r="R33" s="206">
        <v>10.15</v>
      </c>
      <c r="S33" s="206">
        <v>6.33</v>
      </c>
      <c r="T33" s="206">
        <v>0</v>
      </c>
      <c r="U33" s="206">
        <v>211.24</v>
      </c>
      <c r="V33" s="206">
        <v>4.41</v>
      </c>
      <c r="W33" s="206">
        <v>10.77</v>
      </c>
      <c r="X33" s="206">
        <v>23.92</v>
      </c>
      <c r="Y33" s="206">
        <v>0</v>
      </c>
      <c r="Z33" s="206">
        <v>65.27</v>
      </c>
      <c r="AA33" s="206">
        <v>21.93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21.8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157.66</v>
      </c>
      <c r="L34" s="206">
        <v>62.56</v>
      </c>
      <c r="M34" s="206">
        <v>0</v>
      </c>
      <c r="N34" s="206">
        <v>28.36</v>
      </c>
      <c r="O34" s="206">
        <v>47.59</v>
      </c>
      <c r="P34" s="206">
        <v>57.51</v>
      </c>
      <c r="Q34" s="206">
        <v>5.25</v>
      </c>
      <c r="R34" s="206">
        <v>10.15</v>
      </c>
      <c r="S34" s="206">
        <v>6.33</v>
      </c>
      <c r="T34" s="206">
        <v>0</v>
      </c>
      <c r="U34" s="206">
        <v>211.24</v>
      </c>
      <c r="V34" s="206">
        <v>4.41</v>
      </c>
      <c r="W34" s="206">
        <v>10.77</v>
      </c>
      <c r="X34" s="206">
        <v>23.92</v>
      </c>
      <c r="Y34" s="206">
        <v>0</v>
      </c>
      <c r="Z34" s="206">
        <v>65.27</v>
      </c>
      <c r="AA34" s="206">
        <v>21.93</v>
      </c>
      <c r="AB34" s="206">
        <v>0</v>
      </c>
      <c r="AC34" s="206">
        <v>8.84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157.66</v>
      </c>
      <c r="L35" s="206">
        <v>62.56</v>
      </c>
      <c r="M35" s="206">
        <v>0</v>
      </c>
      <c r="N35" s="206">
        <v>28.36</v>
      </c>
      <c r="O35" s="206">
        <v>47.59</v>
      </c>
      <c r="P35" s="206">
        <v>57.51</v>
      </c>
      <c r="Q35" s="206">
        <v>5.25</v>
      </c>
      <c r="R35" s="206">
        <v>10.15</v>
      </c>
      <c r="S35" s="206">
        <v>6.33</v>
      </c>
      <c r="T35" s="206">
        <v>0</v>
      </c>
      <c r="U35" s="206">
        <v>211.24</v>
      </c>
      <c r="V35" s="206">
        <v>4.41</v>
      </c>
      <c r="W35" s="206">
        <v>10.77</v>
      </c>
      <c r="X35" s="206">
        <v>23.92</v>
      </c>
      <c r="Y35" s="206">
        <v>0</v>
      </c>
      <c r="Z35" s="206">
        <v>65.27</v>
      </c>
      <c r="AA35" s="206">
        <v>21.93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157.66</v>
      </c>
      <c r="L36" s="206">
        <v>62.56</v>
      </c>
      <c r="M36" s="206">
        <v>0</v>
      </c>
      <c r="N36" s="206">
        <v>28.36</v>
      </c>
      <c r="O36" s="206">
        <v>47.59</v>
      </c>
      <c r="P36" s="206">
        <v>57.51</v>
      </c>
      <c r="Q36" s="206">
        <v>5.25</v>
      </c>
      <c r="R36" s="206">
        <v>10.15</v>
      </c>
      <c r="S36" s="206">
        <v>6.33</v>
      </c>
      <c r="T36" s="206">
        <v>0</v>
      </c>
      <c r="U36" s="206">
        <v>211.24</v>
      </c>
      <c r="V36" s="206">
        <v>4.41</v>
      </c>
      <c r="W36" s="206">
        <v>10.77</v>
      </c>
      <c r="X36" s="206">
        <v>23.92</v>
      </c>
      <c r="Y36" s="206">
        <v>0</v>
      </c>
      <c r="Z36" s="206">
        <v>65.27</v>
      </c>
      <c r="AA36" s="206">
        <v>21.93</v>
      </c>
      <c r="AB36" s="206">
        <v>0</v>
      </c>
      <c r="AC36" s="206">
        <v>8.84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157.66</v>
      </c>
      <c r="L37" s="206">
        <v>62.56</v>
      </c>
      <c r="M37" s="206">
        <v>0</v>
      </c>
      <c r="N37" s="206">
        <v>28.36</v>
      </c>
      <c r="O37" s="206">
        <v>47.59</v>
      </c>
      <c r="P37" s="206">
        <v>57.51</v>
      </c>
      <c r="Q37" s="206">
        <v>5.25</v>
      </c>
      <c r="R37" s="206">
        <v>10.15</v>
      </c>
      <c r="S37" s="206">
        <v>6.33</v>
      </c>
      <c r="T37" s="206">
        <v>0</v>
      </c>
      <c r="U37" s="206">
        <v>211.24</v>
      </c>
      <c r="V37" s="206">
        <v>4.41</v>
      </c>
      <c r="W37" s="206">
        <v>10.77</v>
      </c>
      <c r="X37" s="206">
        <v>23.92</v>
      </c>
      <c r="Y37" s="206">
        <v>0</v>
      </c>
      <c r="Z37" s="206">
        <v>65.27</v>
      </c>
      <c r="AA37" s="206">
        <v>21.93</v>
      </c>
      <c r="AB37" s="206">
        <v>0</v>
      </c>
      <c r="AC37" s="206">
        <v>20.98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157.66</v>
      </c>
      <c r="L38" s="206">
        <v>62.56</v>
      </c>
      <c r="M38" s="206">
        <v>0</v>
      </c>
      <c r="N38" s="206">
        <v>28.36</v>
      </c>
      <c r="O38" s="206">
        <v>47.59</v>
      </c>
      <c r="P38" s="206">
        <v>57.51</v>
      </c>
      <c r="Q38" s="206">
        <v>5.25</v>
      </c>
      <c r="R38" s="206">
        <v>10.15</v>
      </c>
      <c r="S38" s="206">
        <v>6.33</v>
      </c>
      <c r="T38" s="206">
        <v>0</v>
      </c>
      <c r="U38" s="206">
        <v>211.24</v>
      </c>
      <c r="V38" s="206">
        <v>4.41</v>
      </c>
      <c r="W38" s="206">
        <v>10.77</v>
      </c>
      <c r="X38" s="206">
        <v>23.92</v>
      </c>
      <c r="Y38" s="206">
        <v>0</v>
      </c>
      <c r="Z38" s="206">
        <v>65.27</v>
      </c>
      <c r="AA38" s="206">
        <v>21.93</v>
      </c>
      <c r="AB38" s="206">
        <v>0</v>
      </c>
      <c r="AC38" s="206">
        <v>20.98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157.66</v>
      </c>
      <c r="L39" s="206">
        <v>62.56</v>
      </c>
      <c r="M39" s="206">
        <v>0</v>
      </c>
      <c r="N39" s="206">
        <v>28.36</v>
      </c>
      <c r="O39" s="206">
        <v>47.59</v>
      </c>
      <c r="P39" s="206">
        <v>57.51</v>
      </c>
      <c r="Q39" s="206">
        <v>5.25</v>
      </c>
      <c r="R39" s="206">
        <v>10.15</v>
      </c>
      <c r="S39" s="206">
        <v>6.33</v>
      </c>
      <c r="T39" s="206">
        <v>0</v>
      </c>
      <c r="U39" s="206">
        <v>211.24</v>
      </c>
      <c r="V39" s="206">
        <v>4.41</v>
      </c>
      <c r="W39" s="206">
        <v>10.77</v>
      </c>
      <c r="X39" s="206">
        <v>23.92</v>
      </c>
      <c r="Y39" s="206">
        <v>0</v>
      </c>
      <c r="Z39" s="206">
        <v>65.27</v>
      </c>
      <c r="AA39" s="206">
        <v>21.93</v>
      </c>
      <c r="AB39" s="206">
        <v>0</v>
      </c>
      <c r="AC39" s="206">
        <v>20.98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22.01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157.66</v>
      </c>
      <c r="L40" s="206">
        <v>62.56</v>
      </c>
      <c r="M40" s="206">
        <v>0</v>
      </c>
      <c r="N40" s="206">
        <v>28.36</v>
      </c>
      <c r="O40" s="206">
        <v>47.59</v>
      </c>
      <c r="P40" s="206">
        <v>57.51</v>
      </c>
      <c r="Q40" s="206">
        <v>5.25</v>
      </c>
      <c r="R40" s="206">
        <v>10.15</v>
      </c>
      <c r="S40" s="206">
        <v>6.33</v>
      </c>
      <c r="T40" s="206">
        <v>0</v>
      </c>
      <c r="U40" s="206">
        <v>211.24</v>
      </c>
      <c r="V40" s="206">
        <v>4.41</v>
      </c>
      <c r="W40" s="206">
        <v>10.77</v>
      </c>
      <c r="X40" s="206">
        <v>23.92</v>
      </c>
      <c r="Y40" s="206">
        <v>0</v>
      </c>
      <c r="Z40" s="206">
        <v>65.27</v>
      </c>
      <c r="AA40" s="206">
        <v>21.93</v>
      </c>
      <c r="AB40" s="206">
        <v>0</v>
      </c>
      <c r="AC40" s="206">
        <v>20.98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21.79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157.66</v>
      </c>
      <c r="L41" s="206">
        <v>62.56</v>
      </c>
      <c r="M41" s="206">
        <v>0</v>
      </c>
      <c r="N41" s="206">
        <v>28.36</v>
      </c>
      <c r="O41" s="206">
        <v>47.59</v>
      </c>
      <c r="P41" s="206">
        <v>57.51</v>
      </c>
      <c r="Q41" s="206">
        <v>5.25</v>
      </c>
      <c r="R41" s="206">
        <v>10.15</v>
      </c>
      <c r="S41" s="206">
        <v>6.33</v>
      </c>
      <c r="T41" s="206">
        <v>0</v>
      </c>
      <c r="U41" s="206">
        <v>211.24</v>
      </c>
      <c r="V41" s="206">
        <v>4.41</v>
      </c>
      <c r="W41" s="206">
        <v>10.77</v>
      </c>
      <c r="X41" s="206">
        <v>23.92</v>
      </c>
      <c r="Y41" s="206">
        <v>0</v>
      </c>
      <c r="Z41" s="206">
        <v>65.27</v>
      </c>
      <c r="AA41" s="206">
        <v>21.93</v>
      </c>
      <c r="AB41" s="206">
        <v>0</v>
      </c>
      <c r="AC41" s="206">
        <v>20.98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157.66</v>
      </c>
      <c r="L42" s="206">
        <v>62.56</v>
      </c>
      <c r="M42" s="206">
        <v>0</v>
      </c>
      <c r="N42" s="206">
        <v>28.36</v>
      </c>
      <c r="O42" s="206">
        <v>47.59</v>
      </c>
      <c r="P42" s="206">
        <v>57.51</v>
      </c>
      <c r="Q42" s="206">
        <v>5.25</v>
      </c>
      <c r="R42" s="206">
        <v>10.15</v>
      </c>
      <c r="S42" s="206">
        <v>6.33</v>
      </c>
      <c r="T42" s="206">
        <v>0</v>
      </c>
      <c r="U42" s="206">
        <v>211.24</v>
      </c>
      <c r="V42" s="206">
        <v>4.41</v>
      </c>
      <c r="W42" s="206">
        <v>10.77</v>
      </c>
      <c r="X42" s="206">
        <v>23.92</v>
      </c>
      <c r="Y42" s="206">
        <v>0</v>
      </c>
      <c r="Z42" s="206">
        <v>65.27</v>
      </c>
      <c r="AA42" s="206">
        <v>21.93</v>
      </c>
      <c r="AB42" s="206">
        <v>0</v>
      </c>
      <c r="AC42" s="206">
        <v>20.98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157.66</v>
      </c>
      <c r="L43" s="206">
        <v>62.56</v>
      </c>
      <c r="M43" s="206">
        <v>0</v>
      </c>
      <c r="N43" s="206">
        <v>28.36</v>
      </c>
      <c r="O43" s="206">
        <v>47.59</v>
      </c>
      <c r="P43" s="206">
        <v>57.51</v>
      </c>
      <c r="Q43" s="206">
        <v>5.25</v>
      </c>
      <c r="R43" s="206">
        <v>10.15</v>
      </c>
      <c r="S43" s="206">
        <v>6.33</v>
      </c>
      <c r="T43" s="206">
        <v>0</v>
      </c>
      <c r="U43" s="206">
        <v>211.24</v>
      </c>
      <c r="V43" s="206">
        <v>4.41</v>
      </c>
      <c r="W43" s="206">
        <v>10.77</v>
      </c>
      <c r="X43" s="206">
        <v>23.92</v>
      </c>
      <c r="Y43" s="206">
        <v>0</v>
      </c>
      <c r="Z43" s="206">
        <v>65.27</v>
      </c>
      <c r="AA43" s="206">
        <v>21.93</v>
      </c>
      <c r="AB43" s="206">
        <v>0</v>
      </c>
      <c r="AC43" s="206">
        <v>21.52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157.66</v>
      </c>
      <c r="L44" s="206">
        <v>62.56</v>
      </c>
      <c r="M44" s="206">
        <v>0</v>
      </c>
      <c r="N44" s="206">
        <v>28.36</v>
      </c>
      <c r="O44" s="206">
        <v>47.59</v>
      </c>
      <c r="P44" s="206">
        <v>57.51</v>
      </c>
      <c r="Q44" s="206">
        <v>5.25</v>
      </c>
      <c r="R44" s="206">
        <v>10.15</v>
      </c>
      <c r="S44" s="206">
        <v>6.33</v>
      </c>
      <c r="T44" s="206">
        <v>0</v>
      </c>
      <c r="U44" s="206">
        <v>211.24</v>
      </c>
      <c r="V44" s="206">
        <v>4.41</v>
      </c>
      <c r="W44" s="206">
        <v>10.77</v>
      </c>
      <c r="X44" s="206">
        <v>23.92</v>
      </c>
      <c r="Y44" s="206">
        <v>0</v>
      </c>
      <c r="Z44" s="206">
        <v>65.27</v>
      </c>
      <c r="AA44" s="206">
        <v>21.93</v>
      </c>
      <c r="AB44" s="206">
        <v>0</v>
      </c>
      <c r="AC44" s="206">
        <v>21.52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157.66</v>
      </c>
      <c r="L45" s="206">
        <v>62.56</v>
      </c>
      <c r="M45" s="206">
        <v>0</v>
      </c>
      <c r="N45" s="206">
        <v>28.36</v>
      </c>
      <c r="O45" s="206">
        <v>47.59</v>
      </c>
      <c r="P45" s="206">
        <v>57.51</v>
      </c>
      <c r="Q45" s="206">
        <v>5.25</v>
      </c>
      <c r="R45" s="206">
        <v>10.15</v>
      </c>
      <c r="S45" s="206">
        <v>6.33</v>
      </c>
      <c r="T45" s="206">
        <v>0</v>
      </c>
      <c r="U45" s="206">
        <v>211.24</v>
      </c>
      <c r="V45" s="206">
        <v>4.41</v>
      </c>
      <c r="W45" s="206">
        <v>10.92</v>
      </c>
      <c r="X45" s="206">
        <v>23.92</v>
      </c>
      <c r="Y45" s="206">
        <v>0</v>
      </c>
      <c r="Z45" s="206">
        <v>65.27</v>
      </c>
      <c r="AA45" s="206">
        <v>21.93</v>
      </c>
      <c r="AB45" s="206">
        <v>0</v>
      </c>
      <c r="AC45" s="206">
        <v>21.52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157.66</v>
      </c>
      <c r="L46" s="206">
        <v>62.56</v>
      </c>
      <c r="M46" s="206">
        <v>0</v>
      </c>
      <c r="N46" s="206">
        <v>28.36</v>
      </c>
      <c r="O46" s="206">
        <v>47.59</v>
      </c>
      <c r="P46" s="206">
        <v>57.51</v>
      </c>
      <c r="Q46" s="206">
        <v>5.25</v>
      </c>
      <c r="R46" s="206">
        <v>10.15</v>
      </c>
      <c r="S46" s="206">
        <v>6.33</v>
      </c>
      <c r="T46" s="206">
        <v>0</v>
      </c>
      <c r="U46" s="206">
        <v>211.24</v>
      </c>
      <c r="V46" s="206">
        <v>4.41</v>
      </c>
      <c r="W46" s="206">
        <v>10.92</v>
      </c>
      <c r="X46" s="206">
        <v>23.92</v>
      </c>
      <c r="Y46" s="206">
        <v>0</v>
      </c>
      <c r="Z46" s="206">
        <v>65.27</v>
      </c>
      <c r="AA46" s="206">
        <v>21.93</v>
      </c>
      <c r="AB46" s="206">
        <v>0</v>
      </c>
      <c r="AC46" s="206">
        <v>21.52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157.66</v>
      </c>
      <c r="L47" s="206">
        <v>62.56</v>
      </c>
      <c r="M47" s="206">
        <v>0</v>
      </c>
      <c r="N47" s="206">
        <v>28.36</v>
      </c>
      <c r="O47" s="206">
        <v>47.59</v>
      </c>
      <c r="P47" s="206">
        <v>57.51</v>
      </c>
      <c r="Q47" s="206">
        <v>5.25</v>
      </c>
      <c r="R47" s="206">
        <v>10.15</v>
      </c>
      <c r="S47" s="206">
        <v>6.33</v>
      </c>
      <c r="T47" s="206">
        <v>0</v>
      </c>
      <c r="U47" s="206">
        <v>211.24</v>
      </c>
      <c r="V47" s="206">
        <v>4.41</v>
      </c>
      <c r="W47" s="206">
        <v>10.92</v>
      </c>
      <c r="X47" s="206">
        <v>23.92</v>
      </c>
      <c r="Y47" s="206">
        <v>0</v>
      </c>
      <c r="Z47" s="206">
        <v>65.27</v>
      </c>
      <c r="AA47" s="206">
        <v>21.93</v>
      </c>
      <c r="AB47" s="206">
        <v>0</v>
      </c>
      <c r="AC47" s="206">
        <v>9.02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157.66</v>
      </c>
      <c r="L48" s="206">
        <v>62.56</v>
      </c>
      <c r="M48" s="206">
        <v>0</v>
      </c>
      <c r="N48" s="206">
        <v>28.36</v>
      </c>
      <c r="O48" s="206">
        <v>47.59</v>
      </c>
      <c r="P48" s="206">
        <v>57.51</v>
      </c>
      <c r="Q48" s="206">
        <v>5.25</v>
      </c>
      <c r="R48" s="206">
        <v>10.15</v>
      </c>
      <c r="S48" s="206">
        <v>6.33</v>
      </c>
      <c r="T48" s="206">
        <v>0</v>
      </c>
      <c r="U48" s="206">
        <v>211.24</v>
      </c>
      <c r="V48" s="206">
        <v>4.41</v>
      </c>
      <c r="W48" s="206">
        <v>10.92</v>
      </c>
      <c r="X48" s="206">
        <v>23.92</v>
      </c>
      <c r="Y48" s="206">
        <v>0</v>
      </c>
      <c r="Z48" s="206">
        <v>65.27</v>
      </c>
      <c r="AA48" s="206">
        <v>21.93</v>
      </c>
      <c r="AB48" s="206">
        <v>0</v>
      </c>
      <c r="AC48" s="206">
        <v>9.02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157.66</v>
      </c>
      <c r="L49" s="206">
        <v>62.56</v>
      </c>
      <c r="M49" s="206">
        <v>0</v>
      </c>
      <c r="N49" s="206">
        <v>28.36</v>
      </c>
      <c r="O49" s="206">
        <v>47.59</v>
      </c>
      <c r="P49" s="206">
        <v>59.5</v>
      </c>
      <c r="Q49" s="206">
        <v>5.25</v>
      </c>
      <c r="R49" s="206">
        <v>10.15</v>
      </c>
      <c r="S49" s="206">
        <v>6.33</v>
      </c>
      <c r="T49" s="206">
        <v>0</v>
      </c>
      <c r="U49" s="206">
        <v>211.24</v>
      </c>
      <c r="V49" s="206">
        <v>4.41</v>
      </c>
      <c r="W49" s="206">
        <v>10.77</v>
      </c>
      <c r="X49" s="206">
        <v>23.92</v>
      </c>
      <c r="Y49" s="206">
        <v>0</v>
      </c>
      <c r="Z49" s="206">
        <v>65.27</v>
      </c>
      <c r="AA49" s="206">
        <v>21.93</v>
      </c>
      <c r="AB49" s="206">
        <v>0</v>
      </c>
      <c r="AC49" s="206">
        <v>9.02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157.66</v>
      </c>
      <c r="L50" s="206">
        <v>62.56</v>
      </c>
      <c r="M50" s="206">
        <v>0</v>
      </c>
      <c r="N50" s="206">
        <v>28.36</v>
      </c>
      <c r="O50" s="206">
        <v>47.59</v>
      </c>
      <c r="P50" s="206">
        <v>59.5</v>
      </c>
      <c r="Q50" s="206">
        <v>5.25</v>
      </c>
      <c r="R50" s="206">
        <v>10.15</v>
      </c>
      <c r="S50" s="206">
        <v>6.33</v>
      </c>
      <c r="T50" s="206">
        <v>0</v>
      </c>
      <c r="U50" s="206">
        <v>211.24</v>
      </c>
      <c r="V50" s="206">
        <v>4.41</v>
      </c>
      <c r="W50" s="206">
        <v>10.77</v>
      </c>
      <c r="X50" s="206">
        <v>23.92</v>
      </c>
      <c r="Y50" s="206">
        <v>0</v>
      </c>
      <c r="Z50" s="206">
        <v>65.27</v>
      </c>
      <c r="AA50" s="206">
        <v>21.93</v>
      </c>
      <c r="AB50" s="206">
        <v>0</v>
      </c>
      <c r="AC50" s="206">
        <v>9.02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157.66</v>
      </c>
      <c r="L51" s="206">
        <v>62.56</v>
      </c>
      <c r="M51" s="206">
        <v>0</v>
      </c>
      <c r="N51" s="206">
        <v>28.36</v>
      </c>
      <c r="O51" s="206">
        <v>47.59</v>
      </c>
      <c r="P51" s="206">
        <v>59.5</v>
      </c>
      <c r="Q51" s="206">
        <v>5.25</v>
      </c>
      <c r="R51" s="206">
        <v>10.15</v>
      </c>
      <c r="S51" s="206">
        <v>6.33</v>
      </c>
      <c r="T51" s="206">
        <v>0</v>
      </c>
      <c r="U51" s="206">
        <v>211.24</v>
      </c>
      <c r="V51" s="206">
        <v>4.41</v>
      </c>
      <c r="W51" s="206">
        <v>10.92</v>
      </c>
      <c r="X51" s="206">
        <v>23.92</v>
      </c>
      <c r="Y51" s="206">
        <v>0</v>
      </c>
      <c r="Z51" s="206">
        <v>65.27</v>
      </c>
      <c r="AA51" s="206">
        <v>21.93</v>
      </c>
      <c r="AB51" s="206">
        <v>0</v>
      </c>
      <c r="AC51" s="206">
        <v>20.260000000000002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157.66</v>
      </c>
      <c r="L52" s="206">
        <v>62.56</v>
      </c>
      <c r="M52" s="206">
        <v>0</v>
      </c>
      <c r="N52" s="206">
        <v>28.36</v>
      </c>
      <c r="O52" s="206">
        <v>47.59</v>
      </c>
      <c r="P52" s="206">
        <v>59.5</v>
      </c>
      <c r="Q52" s="206">
        <v>5.25</v>
      </c>
      <c r="R52" s="206">
        <v>10.15</v>
      </c>
      <c r="S52" s="206">
        <v>6.33</v>
      </c>
      <c r="T52" s="206">
        <v>0</v>
      </c>
      <c r="U52" s="206">
        <v>211.24</v>
      </c>
      <c r="V52" s="206">
        <v>4.41</v>
      </c>
      <c r="W52" s="206">
        <v>10.92</v>
      </c>
      <c r="X52" s="206">
        <v>23.92</v>
      </c>
      <c r="Y52" s="206">
        <v>0</v>
      </c>
      <c r="Z52" s="206">
        <v>65.27</v>
      </c>
      <c r="AA52" s="206">
        <v>21.93</v>
      </c>
      <c r="AB52" s="206">
        <v>0</v>
      </c>
      <c r="AC52" s="206">
        <v>20.260000000000002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157.66</v>
      </c>
      <c r="L53" s="206">
        <v>62.56</v>
      </c>
      <c r="M53" s="206">
        <v>0</v>
      </c>
      <c r="N53" s="206">
        <v>28.36</v>
      </c>
      <c r="O53" s="206">
        <v>47.59</v>
      </c>
      <c r="P53" s="206">
        <v>59.5</v>
      </c>
      <c r="Q53" s="206">
        <v>5.25</v>
      </c>
      <c r="R53" s="206">
        <v>10.15</v>
      </c>
      <c r="S53" s="206">
        <v>6.33</v>
      </c>
      <c r="T53" s="206">
        <v>0</v>
      </c>
      <c r="U53" s="206">
        <v>211.24</v>
      </c>
      <c r="V53" s="206">
        <v>4.41</v>
      </c>
      <c r="W53" s="206">
        <v>10.92</v>
      </c>
      <c r="X53" s="206">
        <v>23.92</v>
      </c>
      <c r="Y53" s="206">
        <v>0</v>
      </c>
      <c r="Z53" s="206">
        <v>65.27</v>
      </c>
      <c r="AA53" s="206">
        <v>21.93</v>
      </c>
      <c r="AB53" s="206">
        <v>0</v>
      </c>
      <c r="AC53" s="206">
        <v>8.84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157.66</v>
      </c>
      <c r="L54" s="206">
        <v>62.56</v>
      </c>
      <c r="M54" s="206">
        <v>0</v>
      </c>
      <c r="N54" s="206">
        <v>28.36</v>
      </c>
      <c r="O54" s="206">
        <v>47.59</v>
      </c>
      <c r="P54" s="206">
        <v>59.5</v>
      </c>
      <c r="Q54" s="206">
        <v>5.25</v>
      </c>
      <c r="R54" s="206">
        <v>10.15</v>
      </c>
      <c r="S54" s="206">
        <v>6.33</v>
      </c>
      <c r="T54" s="206">
        <v>0</v>
      </c>
      <c r="U54" s="206">
        <v>211.24</v>
      </c>
      <c r="V54" s="206">
        <v>4.41</v>
      </c>
      <c r="W54" s="206">
        <v>10.92</v>
      </c>
      <c r="X54" s="206">
        <v>23.92</v>
      </c>
      <c r="Y54" s="206">
        <v>0</v>
      </c>
      <c r="Z54" s="206">
        <v>65.27</v>
      </c>
      <c r="AA54" s="206">
        <v>21.93</v>
      </c>
      <c r="AB54" s="206">
        <v>0</v>
      </c>
      <c r="AC54" s="206">
        <v>8.84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157.66</v>
      </c>
      <c r="L55" s="206">
        <v>62.56</v>
      </c>
      <c r="M55" s="206">
        <v>0</v>
      </c>
      <c r="N55" s="206">
        <v>28.36</v>
      </c>
      <c r="O55" s="206">
        <v>47.59</v>
      </c>
      <c r="P55" s="206">
        <v>59.5</v>
      </c>
      <c r="Q55" s="206">
        <v>5.25</v>
      </c>
      <c r="R55" s="206">
        <v>10.15</v>
      </c>
      <c r="S55" s="206">
        <v>6.33</v>
      </c>
      <c r="T55" s="206">
        <v>0</v>
      </c>
      <c r="U55" s="206">
        <v>211.24</v>
      </c>
      <c r="V55" s="206">
        <v>4.41</v>
      </c>
      <c r="W55" s="206">
        <v>10.92</v>
      </c>
      <c r="X55" s="206">
        <v>23.92</v>
      </c>
      <c r="Y55" s="206">
        <v>0</v>
      </c>
      <c r="Z55" s="206">
        <v>65.27</v>
      </c>
      <c r="AA55" s="206">
        <v>21.93</v>
      </c>
      <c r="AB55" s="206">
        <v>0</v>
      </c>
      <c r="AC55" s="206">
        <v>8.84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157.66</v>
      </c>
      <c r="L56" s="206">
        <v>62.56</v>
      </c>
      <c r="M56" s="206">
        <v>0</v>
      </c>
      <c r="N56" s="206">
        <v>28.36</v>
      </c>
      <c r="O56" s="206">
        <v>47.59</v>
      </c>
      <c r="P56" s="206">
        <v>59.5</v>
      </c>
      <c r="Q56" s="206">
        <v>5.25</v>
      </c>
      <c r="R56" s="206">
        <v>10.15</v>
      </c>
      <c r="S56" s="206">
        <v>6.33</v>
      </c>
      <c r="T56" s="206">
        <v>0</v>
      </c>
      <c r="U56" s="206">
        <v>211.24</v>
      </c>
      <c r="V56" s="206">
        <v>4.41</v>
      </c>
      <c r="W56" s="206">
        <v>10.92</v>
      </c>
      <c r="X56" s="206">
        <v>23.92</v>
      </c>
      <c r="Y56" s="206">
        <v>0</v>
      </c>
      <c r="Z56" s="206">
        <v>65.27</v>
      </c>
      <c r="AA56" s="206">
        <v>21.93</v>
      </c>
      <c r="AB56" s="206">
        <v>0</v>
      </c>
      <c r="AC56" s="206">
        <v>8.84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157.66</v>
      </c>
      <c r="L57" s="206">
        <v>62.56</v>
      </c>
      <c r="M57" s="206">
        <v>0</v>
      </c>
      <c r="N57" s="206">
        <v>28.36</v>
      </c>
      <c r="O57" s="206">
        <v>47.59</v>
      </c>
      <c r="P57" s="206">
        <v>59.5</v>
      </c>
      <c r="Q57" s="206">
        <v>5.25</v>
      </c>
      <c r="R57" s="206">
        <v>10.15</v>
      </c>
      <c r="S57" s="206">
        <v>6.33</v>
      </c>
      <c r="T57" s="206">
        <v>0</v>
      </c>
      <c r="U57" s="206">
        <v>211.24</v>
      </c>
      <c r="V57" s="206">
        <v>4.41</v>
      </c>
      <c r="W57" s="206">
        <v>10.92</v>
      </c>
      <c r="X57" s="206">
        <v>23.92</v>
      </c>
      <c r="Y57" s="206">
        <v>0</v>
      </c>
      <c r="Z57" s="206">
        <v>65.27</v>
      </c>
      <c r="AA57" s="206">
        <v>21.93</v>
      </c>
      <c r="AB57" s="206">
        <v>0</v>
      </c>
      <c r="AC57" s="206">
        <v>8.84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157.66</v>
      </c>
      <c r="L58" s="206">
        <v>62.56</v>
      </c>
      <c r="M58" s="206">
        <v>0</v>
      </c>
      <c r="N58" s="206">
        <v>28.36</v>
      </c>
      <c r="O58" s="206">
        <v>47.59</v>
      </c>
      <c r="P58" s="206">
        <v>59.5</v>
      </c>
      <c r="Q58" s="206">
        <v>5.25</v>
      </c>
      <c r="R58" s="206">
        <v>10.15</v>
      </c>
      <c r="S58" s="206">
        <v>6.33</v>
      </c>
      <c r="T58" s="206">
        <v>0</v>
      </c>
      <c r="U58" s="206">
        <v>211.24</v>
      </c>
      <c r="V58" s="206">
        <v>4.41</v>
      </c>
      <c r="W58" s="206">
        <v>10.92</v>
      </c>
      <c r="X58" s="206">
        <v>23.92</v>
      </c>
      <c r="Y58" s="206">
        <v>0</v>
      </c>
      <c r="Z58" s="206">
        <v>65.27</v>
      </c>
      <c r="AA58" s="206">
        <v>21.93</v>
      </c>
      <c r="AB58" s="206">
        <v>0</v>
      </c>
      <c r="AC58" s="206">
        <v>8.84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157.66</v>
      </c>
      <c r="L59" s="206">
        <v>62.56</v>
      </c>
      <c r="M59" s="206">
        <v>0</v>
      </c>
      <c r="N59" s="206">
        <v>28.36</v>
      </c>
      <c r="O59" s="206">
        <v>47.59</v>
      </c>
      <c r="P59" s="206">
        <v>59.5</v>
      </c>
      <c r="Q59" s="206">
        <v>5.25</v>
      </c>
      <c r="R59" s="206">
        <v>10.15</v>
      </c>
      <c r="S59" s="206">
        <v>6.33</v>
      </c>
      <c r="T59" s="206">
        <v>0</v>
      </c>
      <c r="U59" s="206">
        <v>211.24</v>
      </c>
      <c r="V59" s="206">
        <v>4.41</v>
      </c>
      <c r="W59" s="206">
        <v>10.92</v>
      </c>
      <c r="X59" s="206">
        <v>23.92</v>
      </c>
      <c r="Y59" s="206">
        <v>0</v>
      </c>
      <c r="Z59" s="206">
        <v>65.27</v>
      </c>
      <c r="AA59" s="206">
        <v>21.93</v>
      </c>
      <c r="AB59" s="206">
        <v>0</v>
      </c>
      <c r="AC59" s="206">
        <v>8.84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157.66</v>
      </c>
      <c r="L60" s="206">
        <v>62.56</v>
      </c>
      <c r="M60" s="206">
        <v>0</v>
      </c>
      <c r="N60" s="206">
        <v>28.36</v>
      </c>
      <c r="O60" s="206">
        <v>47.59</v>
      </c>
      <c r="P60" s="206">
        <v>59.5</v>
      </c>
      <c r="Q60" s="206">
        <v>5.25</v>
      </c>
      <c r="R60" s="206">
        <v>10.15</v>
      </c>
      <c r="S60" s="206">
        <v>6.33</v>
      </c>
      <c r="T60" s="206">
        <v>0</v>
      </c>
      <c r="U60" s="206">
        <v>211.24</v>
      </c>
      <c r="V60" s="206">
        <v>4.41</v>
      </c>
      <c r="W60" s="206">
        <v>10.92</v>
      </c>
      <c r="X60" s="206">
        <v>23.92</v>
      </c>
      <c r="Y60" s="206">
        <v>0</v>
      </c>
      <c r="Z60" s="206">
        <v>65.27</v>
      </c>
      <c r="AA60" s="206">
        <v>21.93</v>
      </c>
      <c r="AB60" s="206">
        <v>0</v>
      </c>
      <c r="AC60" s="206">
        <v>8.84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157.66</v>
      </c>
      <c r="L61" s="206">
        <v>62.56</v>
      </c>
      <c r="M61" s="206">
        <v>0</v>
      </c>
      <c r="N61" s="206">
        <v>28.36</v>
      </c>
      <c r="O61" s="206">
        <v>47.59</v>
      </c>
      <c r="P61" s="206">
        <v>59.5</v>
      </c>
      <c r="Q61" s="206">
        <v>5.25</v>
      </c>
      <c r="R61" s="206">
        <v>10.15</v>
      </c>
      <c r="S61" s="206">
        <v>6.33</v>
      </c>
      <c r="T61" s="206">
        <v>0</v>
      </c>
      <c r="U61" s="206">
        <v>211.24</v>
      </c>
      <c r="V61" s="206">
        <v>4.41</v>
      </c>
      <c r="W61" s="206">
        <v>10.92</v>
      </c>
      <c r="X61" s="206">
        <v>23.92</v>
      </c>
      <c r="Y61" s="206">
        <v>0</v>
      </c>
      <c r="Z61" s="206">
        <v>65.27</v>
      </c>
      <c r="AA61" s="206">
        <v>21.93</v>
      </c>
      <c r="AB61" s="206">
        <v>0</v>
      </c>
      <c r="AC61" s="206">
        <v>8.84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157.66</v>
      </c>
      <c r="L62" s="206">
        <v>62.56</v>
      </c>
      <c r="M62" s="206">
        <v>0</v>
      </c>
      <c r="N62" s="206">
        <v>28.36</v>
      </c>
      <c r="O62" s="206">
        <v>47.59</v>
      </c>
      <c r="P62" s="206">
        <v>59.5</v>
      </c>
      <c r="Q62" s="206">
        <v>5.25</v>
      </c>
      <c r="R62" s="206">
        <v>10.15</v>
      </c>
      <c r="S62" s="206">
        <v>6.33</v>
      </c>
      <c r="T62" s="206">
        <v>0</v>
      </c>
      <c r="U62" s="206">
        <v>211.24</v>
      </c>
      <c r="V62" s="206">
        <v>4.41</v>
      </c>
      <c r="W62" s="206">
        <v>10.92</v>
      </c>
      <c r="X62" s="206">
        <v>23.92</v>
      </c>
      <c r="Y62" s="206">
        <v>0</v>
      </c>
      <c r="Z62" s="206">
        <v>65.27</v>
      </c>
      <c r="AA62" s="206">
        <v>21.93</v>
      </c>
      <c r="AB62" s="206">
        <v>0</v>
      </c>
      <c r="AC62" s="206">
        <v>8.84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157.66</v>
      </c>
      <c r="L63" s="206">
        <v>62.56</v>
      </c>
      <c r="M63" s="206">
        <v>0</v>
      </c>
      <c r="N63" s="206">
        <v>28.36</v>
      </c>
      <c r="O63" s="206">
        <v>47.59</v>
      </c>
      <c r="P63" s="206">
        <v>59.5</v>
      </c>
      <c r="Q63" s="206">
        <v>5.25</v>
      </c>
      <c r="R63" s="206">
        <v>10.15</v>
      </c>
      <c r="S63" s="206">
        <v>6.33</v>
      </c>
      <c r="T63" s="206">
        <v>0</v>
      </c>
      <c r="U63" s="206">
        <v>211.24</v>
      </c>
      <c r="V63" s="206">
        <v>4.41</v>
      </c>
      <c r="W63" s="206">
        <v>10.92</v>
      </c>
      <c r="X63" s="206">
        <v>23.92</v>
      </c>
      <c r="Y63" s="206">
        <v>0</v>
      </c>
      <c r="Z63" s="206">
        <v>65.27</v>
      </c>
      <c r="AA63" s="206">
        <v>21.93</v>
      </c>
      <c r="AB63" s="206">
        <v>0</v>
      </c>
      <c r="AC63" s="206">
        <v>8.84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157.66</v>
      </c>
      <c r="L64" s="206">
        <v>62.56</v>
      </c>
      <c r="M64" s="206">
        <v>0</v>
      </c>
      <c r="N64" s="206">
        <v>28.36</v>
      </c>
      <c r="O64" s="206">
        <v>47.59</v>
      </c>
      <c r="P64" s="206">
        <v>59.5</v>
      </c>
      <c r="Q64" s="206">
        <v>5.25</v>
      </c>
      <c r="R64" s="206">
        <v>10.15</v>
      </c>
      <c r="S64" s="206">
        <v>6.33</v>
      </c>
      <c r="T64" s="206">
        <v>0</v>
      </c>
      <c r="U64" s="206">
        <v>211.24</v>
      </c>
      <c r="V64" s="206">
        <v>4.41</v>
      </c>
      <c r="W64" s="206">
        <v>10.92</v>
      </c>
      <c r="X64" s="206">
        <v>23.92</v>
      </c>
      <c r="Y64" s="206">
        <v>0</v>
      </c>
      <c r="Z64" s="206">
        <v>65.27</v>
      </c>
      <c r="AA64" s="206">
        <v>21.93</v>
      </c>
      <c r="AB64" s="206">
        <v>0</v>
      </c>
      <c r="AC64" s="206">
        <v>8.84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157.66</v>
      </c>
      <c r="L65" s="206">
        <v>62.56</v>
      </c>
      <c r="M65" s="206">
        <v>0</v>
      </c>
      <c r="N65" s="206">
        <v>28.36</v>
      </c>
      <c r="O65" s="206">
        <v>47.59</v>
      </c>
      <c r="P65" s="206">
        <v>59.5</v>
      </c>
      <c r="Q65" s="206">
        <v>5.25</v>
      </c>
      <c r="R65" s="206">
        <v>10.15</v>
      </c>
      <c r="S65" s="206">
        <v>6.33</v>
      </c>
      <c r="T65" s="206">
        <v>0</v>
      </c>
      <c r="U65" s="206">
        <v>211.24</v>
      </c>
      <c r="V65" s="206">
        <v>4.41</v>
      </c>
      <c r="W65" s="206">
        <v>10.92</v>
      </c>
      <c r="X65" s="206">
        <v>23.92</v>
      </c>
      <c r="Y65" s="206">
        <v>0</v>
      </c>
      <c r="Z65" s="206">
        <v>65.27</v>
      </c>
      <c r="AA65" s="206">
        <v>21.93</v>
      </c>
      <c r="AB65" s="206">
        <v>0</v>
      </c>
      <c r="AC65" s="206">
        <v>8.6300000000000008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157.66</v>
      </c>
      <c r="L66" s="206">
        <v>62.56</v>
      </c>
      <c r="M66" s="206">
        <v>0</v>
      </c>
      <c r="N66" s="206">
        <v>28.36</v>
      </c>
      <c r="O66" s="206">
        <v>47.59</v>
      </c>
      <c r="P66" s="206">
        <v>59.5</v>
      </c>
      <c r="Q66" s="206">
        <v>5.25</v>
      </c>
      <c r="R66" s="206">
        <v>10.15</v>
      </c>
      <c r="S66" s="206">
        <v>6.33</v>
      </c>
      <c r="T66" s="206">
        <v>0</v>
      </c>
      <c r="U66" s="206">
        <v>211.24</v>
      </c>
      <c r="V66" s="206">
        <v>4.41</v>
      </c>
      <c r="W66" s="206">
        <v>10.92</v>
      </c>
      <c r="X66" s="206">
        <v>23.92</v>
      </c>
      <c r="Y66" s="206">
        <v>0</v>
      </c>
      <c r="Z66" s="206">
        <v>65.27</v>
      </c>
      <c r="AA66" s="206">
        <v>21.93</v>
      </c>
      <c r="AB66" s="206">
        <v>0</v>
      </c>
      <c r="AC66" s="206">
        <v>8.6300000000000008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157.66</v>
      </c>
      <c r="L67" s="206">
        <v>62.56</v>
      </c>
      <c r="M67" s="206">
        <v>0</v>
      </c>
      <c r="N67" s="206">
        <v>28.36</v>
      </c>
      <c r="O67" s="206">
        <v>47.59</v>
      </c>
      <c r="P67" s="206">
        <v>59.5</v>
      </c>
      <c r="Q67" s="206">
        <v>5.25</v>
      </c>
      <c r="R67" s="206">
        <v>10.15</v>
      </c>
      <c r="S67" s="206">
        <v>6.33</v>
      </c>
      <c r="T67" s="206">
        <v>0</v>
      </c>
      <c r="U67" s="206">
        <v>211.24</v>
      </c>
      <c r="V67" s="206">
        <v>4.41</v>
      </c>
      <c r="W67" s="206">
        <v>10.92</v>
      </c>
      <c r="X67" s="206">
        <v>23.92</v>
      </c>
      <c r="Y67" s="206">
        <v>0</v>
      </c>
      <c r="Z67" s="206">
        <v>65.27</v>
      </c>
      <c r="AA67" s="206">
        <v>21.93</v>
      </c>
      <c r="AB67" s="206">
        <v>0</v>
      </c>
      <c r="AC67" s="206">
        <v>8.84</v>
      </c>
      <c r="AD67" s="206">
        <v>0</v>
      </c>
      <c r="AE67" s="206">
        <v>0</v>
      </c>
      <c r="AF67" s="206">
        <v>0</v>
      </c>
      <c r="AG67" s="206">
        <v>0</v>
      </c>
      <c r="AH67" s="206">
        <v>3.98</v>
      </c>
      <c r="AI67" s="206">
        <v>0</v>
      </c>
      <c r="AJ67" s="206">
        <v>0</v>
      </c>
      <c r="AK67" s="206">
        <v>55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157.66</v>
      </c>
      <c r="L68" s="206">
        <v>62.56</v>
      </c>
      <c r="M68" s="206">
        <v>0</v>
      </c>
      <c r="N68" s="206">
        <v>28.36</v>
      </c>
      <c r="O68" s="206">
        <v>47.59</v>
      </c>
      <c r="P68" s="206">
        <v>59.5</v>
      </c>
      <c r="Q68" s="206">
        <v>5.25</v>
      </c>
      <c r="R68" s="206">
        <v>10.15</v>
      </c>
      <c r="S68" s="206">
        <v>6.33</v>
      </c>
      <c r="T68" s="206">
        <v>0</v>
      </c>
      <c r="U68" s="206">
        <v>211.24</v>
      </c>
      <c r="V68" s="206">
        <v>4.41</v>
      </c>
      <c r="W68" s="206">
        <v>10.92</v>
      </c>
      <c r="X68" s="206">
        <v>23.92</v>
      </c>
      <c r="Y68" s="206">
        <v>0</v>
      </c>
      <c r="Z68" s="206">
        <v>65.27</v>
      </c>
      <c r="AA68" s="206">
        <v>21.93</v>
      </c>
      <c r="AB68" s="206">
        <v>0</v>
      </c>
      <c r="AC68" s="206">
        <v>8.84</v>
      </c>
      <c r="AD68" s="206">
        <v>0</v>
      </c>
      <c r="AE68" s="206">
        <v>0</v>
      </c>
      <c r="AF68" s="206">
        <v>0</v>
      </c>
      <c r="AG68" s="206">
        <v>0</v>
      </c>
      <c r="AH68" s="206">
        <v>3.19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157.66</v>
      </c>
      <c r="L69" s="206">
        <v>62.56</v>
      </c>
      <c r="M69" s="206">
        <v>0</v>
      </c>
      <c r="N69" s="206">
        <v>28.36</v>
      </c>
      <c r="O69" s="206">
        <v>47.59</v>
      </c>
      <c r="P69" s="206">
        <v>59.5</v>
      </c>
      <c r="Q69" s="206">
        <v>5.34</v>
      </c>
      <c r="R69" s="206">
        <v>10.15</v>
      </c>
      <c r="S69" s="206">
        <v>6.33</v>
      </c>
      <c r="T69" s="206">
        <v>0</v>
      </c>
      <c r="U69" s="206">
        <v>211.24</v>
      </c>
      <c r="V69" s="206">
        <v>4.41</v>
      </c>
      <c r="W69" s="206">
        <v>10.92</v>
      </c>
      <c r="X69" s="206">
        <v>23.92</v>
      </c>
      <c r="Y69" s="206">
        <v>0</v>
      </c>
      <c r="Z69" s="206">
        <v>65.27</v>
      </c>
      <c r="AA69" s="206">
        <v>21.93</v>
      </c>
      <c r="AB69" s="206">
        <v>0</v>
      </c>
      <c r="AC69" s="206">
        <v>8.84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18.489999999999998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157.66</v>
      </c>
      <c r="L70" s="206">
        <v>62.56</v>
      </c>
      <c r="M70" s="206">
        <v>0</v>
      </c>
      <c r="N70" s="206">
        <v>28.36</v>
      </c>
      <c r="O70" s="206">
        <v>47.59</v>
      </c>
      <c r="P70" s="206">
        <v>59.5</v>
      </c>
      <c r="Q70" s="206">
        <v>5.34</v>
      </c>
      <c r="R70" s="206">
        <v>10.15</v>
      </c>
      <c r="S70" s="206">
        <v>6.33</v>
      </c>
      <c r="T70" s="206">
        <v>0</v>
      </c>
      <c r="U70" s="206">
        <v>211.24</v>
      </c>
      <c r="V70" s="206">
        <v>4.41</v>
      </c>
      <c r="W70" s="206">
        <v>10.92</v>
      </c>
      <c r="X70" s="206">
        <v>23.92</v>
      </c>
      <c r="Y70" s="206">
        <v>0</v>
      </c>
      <c r="Z70" s="206">
        <v>65.27</v>
      </c>
      <c r="AA70" s="206">
        <v>21.93</v>
      </c>
      <c r="AB70" s="206">
        <v>0</v>
      </c>
      <c r="AC70" s="206">
        <v>8.84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10.07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157.66</v>
      </c>
      <c r="L71" s="206">
        <v>62.56</v>
      </c>
      <c r="M71" s="206">
        <v>0</v>
      </c>
      <c r="N71" s="206">
        <v>28.36</v>
      </c>
      <c r="O71" s="206">
        <v>47.59</v>
      </c>
      <c r="P71" s="206">
        <v>59.5</v>
      </c>
      <c r="Q71" s="206">
        <v>5.34</v>
      </c>
      <c r="R71" s="206">
        <v>10.15</v>
      </c>
      <c r="S71" s="206">
        <v>6.33</v>
      </c>
      <c r="T71" s="206">
        <v>0</v>
      </c>
      <c r="U71" s="206">
        <v>211.24</v>
      </c>
      <c r="V71" s="206">
        <v>4.41</v>
      </c>
      <c r="W71" s="206">
        <v>10.92</v>
      </c>
      <c r="X71" s="206">
        <v>23.92</v>
      </c>
      <c r="Y71" s="206">
        <v>0</v>
      </c>
      <c r="Z71" s="206">
        <v>65.27</v>
      </c>
      <c r="AA71" s="206">
        <v>21.93</v>
      </c>
      <c r="AB71" s="206">
        <v>0</v>
      </c>
      <c r="AC71" s="206">
        <v>8.84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3.62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157.66</v>
      </c>
      <c r="L72" s="206">
        <v>62.56</v>
      </c>
      <c r="M72" s="206">
        <v>0</v>
      </c>
      <c r="N72" s="206">
        <v>28.36</v>
      </c>
      <c r="O72" s="206">
        <v>47.59</v>
      </c>
      <c r="P72" s="206">
        <v>59.5</v>
      </c>
      <c r="Q72" s="206">
        <v>5.34</v>
      </c>
      <c r="R72" s="206">
        <v>10.15</v>
      </c>
      <c r="S72" s="206">
        <v>6.33</v>
      </c>
      <c r="T72" s="206">
        <v>0</v>
      </c>
      <c r="U72" s="206">
        <v>211.24</v>
      </c>
      <c r="V72" s="206">
        <v>4.41</v>
      </c>
      <c r="W72" s="206">
        <v>10.92</v>
      </c>
      <c r="X72" s="206">
        <v>23.92</v>
      </c>
      <c r="Y72" s="206">
        <v>0</v>
      </c>
      <c r="Z72" s="206">
        <v>65.27</v>
      </c>
      <c r="AA72" s="206">
        <v>21.93</v>
      </c>
      <c r="AB72" s="206">
        <v>0</v>
      </c>
      <c r="AC72" s="206">
        <v>8.84</v>
      </c>
      <c r="AD72" s="206">
        <v>0</v>
      </c>
      <c r="AE72" s="206">
        <v>0</v>
      </c>
      <c r="AF72" s="206">
        <v>0</v>
      </c>
      <c r="AG72" s="206">
        <v>0</v>
      </c>
      <c r="AH72" s="206">
        <v>1.5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157.66</v>
      </c>
      <c r="L73" s="206">
        <v>62.56</v>
      </c>
      <c r="M73" s="206">
        <v>0</v>
      </c>
      <c r="N73" s="206">
        <v>28.36</v>
      </c>
      <c r="O73" s="206">
        <v>47.59</v>
      </c>
      <c r="P73" s="206">
        <v>59.5</v>
      </c>
      <c r="Q73" s="206">
        <v>5.34</v>
      </c>
      <c r="R73" s="206">
        <v>9.9</v>
      </c>
      <c r="S73" s="206">
        <v>6.33</v>
      </c>
      <c r="T73" s="206">
        <v>0</v>
      </c>
      <c r="U73" s="206">
        <v>211.24</v>
      </c>
      <c r="V73" s="206">
        <v>4.41</v>
      </c>
      <c r="W73" s="206">
        <v>10.92</v>
      </c>
      <c r="X73" s="206">
        <v>23.92</v>
      </c>
      <c r="Y73" s="206">
        <v>0</v>
      </c>
      <c r="Z73" s="206">
        <v>65.27</v>
      </c>
      <c r="AA73" s="206">
        <v>21.93</v>
      </c>
      <c r="AB73" s="206">
        <v>0</v>
      </c>
      <c r="AC73" s="206">
        <v>8.84</v>
      </c>
      <c r="AD73" s="206">
        <v>0</v>
      </c>
      <c r="AE73" s="206">
        <v>0</v>
      </c>
      <c r="AF73" s="206">
        <v>0</v>
      </c>
      <c r="AG73" s="206">
        <v>0</v>
      </c>
      <c r="AH73" s="206">
        <v>1.5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157.66</v>
      </c>
      <c r="L74" s="206">
        <v>62.56</v>
      </c>
      <c r="M74" s="206">
        <v>0</v>
      </c>
      <c r="N74" s="206">
        <v>28.36</v>
      </c>
      <c r="O74" s="206">
        <v>47.59</v>
      </c>
      <c r="P74" s="206">
        <v>59.5</v>
      </c>
      <c r="Q74" s="206">
        <v>5.34</v>
      </c>
      <c r="R74" s="206">
        <v>9.9</v>
      </c>
      <c r="S74" s="206">
        <v>6.33</v>
      </c>
      <c r="T74" s="206">
        <v>0</v>
      </c>
      <c r="U74" s="206">
        <v>211.24</v>
      </c>
      <c r="V74" s="206">
        <v>4.41</v>
      </c>
      <c r="W74" s="206">
        <v>10.92</v>
      </c>
      <c r="X74" s="206">
        <v>23.92</v>
      </c>
      <c r="Y74" s="206">
        <v>0</v>
      </c>
      <c r="Z74" s="206">
        <v>65.27</v>
      </c>
      <c r="AA74" s="206">
        <v>21.93</v>
      </c>
      <c r="AB74" s="206">
        <v>0</v>
      </c>
      <c r="AC74" s="206">
        <v>8.84</v>
      </c>
      <c r="AD74" s="206">
        <v>0</v>
      </c>
      <c r="AE74" s="206">
        <v>0</v>
      </c>
      <c r="AF74" s="206">
        <v>0</v>
      </c>
      <c r="AG74" s="206">
        <v>0</v>
      </c>
      <c r="AH74" s="206">
        <v>1.5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0.18</v>
      </c>
      <c r="G75" s="206">
        <v>0</v>
      </c>
      <c r="H75" s="206">
        <v>0</v>
      </c>
      <c r="I75" s="206">
        <v>0</v>
      </c>
      <c r="J75" s="206">
        <v>0</v>
      </c>
      <c r="K75" s="206">
        <v>157.66</v>
      </c>
      <c r="L75" s="206">
        <v>62.56</v>
      </c>
      <c r="M75" s="206">
        <v>0</v>
      </c>
      <c r="N75" s="206">
        <v>28.36</v>
      </c>
      <c r="O75" s="206">
        <v>47.59</v>
      </c>
      <c r="P75" s="206">
        <v>59.5</v>
      </c>
      <c r="Q75" s="206">
        <v>5.34</v>
      </c>
      <c r="R75" s="206">
        <v>9.9</v>
      </c>
      <c r="S75" s="206">
        <v>6.33</v>
      </c>
      <c r="T75" s="206">
        <v>0</v>
      </c>
      <c r="U75" s="206">
        <v>211.24</v>
      </c>
      <c r="V75" s="206">
        <v>4.41</v>
      </c>
      <c r="W75" s="206">
        <v>10.92</v>
      </c>
      <c r="X75" s="206">
        <v>23.92</v>
      </c>
      <c r="Y75" s="206">
        <v>0</v>
      </c>
      <c r="Z75" s="206">
        <v>65.27</v>
      </c>
      <c r="AA75" s="206">
        <v>21.93</v>
      </c>
      <c r="AB75" s="206">
        <v>0</v>
      </c>
      <c r="AC75" s="206">
        <v>8.84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157.66</v>
      </c>
      <c r="L76" s="206">
        <v>62.56</v>
      </c>
      <c r="M76" s="206">
        <v>0</v>
      </c>
      <c r="N76" s="206">
        <v>28.36</v>
      </c>
      <c r="O76" s="206">
        <v>47.59</v>
      </c>
      <c r="P76" s="206">
        <v>59.5</v>
      </c>
      <c r="Q76" s="206">
        <v>5.34</v>
      </c>
      <c r="R76" s="206">
        <v>9.9</v>
      </c>
      <c r="S76" s="206">
        <v>6.33</v>
      </c>
      <c r="T76" s="206">
        <v>0</v>
      </c>
      <c r="U76" s="206">
        <v>211.24</v>
      </c>
      <c r="V76" s="206">
        <v>4.41</v>
      </c>
      <c r="W76" s="206">
        <v>10.92</v>
      </c>
      <c r="X76" s="206">
        <v>23.92</v>
      </c>
      <c r="Y76" s="206">
        <v>0</v>
      </c>
      <c r="Z76" s="206">
        <v>65.27</v>
      </c>
      <c r="AA76" s="206">
        <v>21.93</v>
      </c>
      <c r="AB76" s="206">
        <v>0</v>
      </c>
      <c r="AC76" s="206">
        <v>8.84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157.66</v>
      </c>
      <c r="L77" s="206">
        <v>62.56</v>
      </c>
      <c r="M77" s="206">
        <v>0</v>
      </c>
      <c r="N77" s="206">
        <v>28.36</v>
      </c>
      <c r="O77" s="206">
        <v>47.59</v>
      </c>
      <c r="P77" s="206">
        <v>59.5</v>
      </c>
      <c r="Q77" s="206">
        <v>5.34</v>
      </c>
      <c r="R77" s="206">
        <v>9.9</v>
      </c>
      <c r="S77" s="206">
        <v>6.33</v>
      </c>
      <c r="T77" s="206">
        <v>0</v>
      </c>
      <c r="U77" s="206">
        <v>211.24</v>
      </c>
      <c r="V77" s="206">
        <v>4.41</v>
      </c>
      <c r="W77" s="206">
        <v>10.92</v>
      </c>
      <c r="X77" s="206">
        <v>23.92</v>
      </c>
      <c r="Y77" s="206">
        <v>0</v>
      </c>
      <c r="Z77" s="206">
        <v>65.27</v>
      </c>
      <c r="AA77" s="206">
        <v>21.93</v>
      </c>
      <c r="AB77" s="206">
        <v>0</v>
      </c>
      <c r="AC77" s="206">
        <v>8.84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157.66</v>
      </c>
      <c r="L78" s="206">
        <v>62.56</v>
      </c>
      <c r="M78" s="206">
        <v>0</v>
      </c>
      <c r="N78" s="206">
        <v>28.36</v>
      </c>
      <c r="O78" s="206">
        <v>47.59</v>
      </c>
      <c r="P78" s="206">
        <v>59.5</v>
      </c>
      <c r="Q78" s="206">
        <v>5.34</v>
      </c>
      <c r="R78" s="206">
        <v>9.9</v>
      </c>
      <c r="S78" s="206">
        <v>6.33</v>
      </c>
      <c r="T78" s="206">
        <v>0</v>
      </c>
      <c r="U78" s="206">
        <v>211.24</v>
      </c>
      <c r="V78" s="206">
        <v>4.41</v>
      </c>
      <c r="W78" s="206">
        <v>10.92</v>
      </c>
      <c r="X78" s="206">
        <v>23.92</v>
      </c>
      <c r="Y78" s="206">
        <v>0</v>
      </c>
      <c r="Z78" s="206">
        <v>65.27</v>
      </c>
      <c r="AA78" s="206">
        <v>21.93</v>
      </c>
      <c r="AB78" s="206">
        <v>0</v>
      </c>
      <c r="AC78" s="206">
        <v>8.84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157.66</v>
      </c>
      <c r="L79" s="206">
        <v>62.56</v>
      </c>
      <c r="M79" s="206">
        <v>0</v>
      </c>
      <c r="N79" s="206">
        <v>28.36</v>
      </c>
      <c r="O79" s="206">
        <v>47.59</v>
      </c>
      <c r="P79" s="206">
        <v>59.5</v>
      </c>
      <c r="Q79" s="206">
        <v>5.34</v>
      </c>
      <c r="R79" s="206">
        <v>9.9</v>
      </c>
      <c r="S79" s="206">
        <v>6.33</v>
      </c>
      <c r="T79" s="206">
        <v>0</v>
      </c>
      <c r="U79" s="206">
        <v>211.24</v>
      </c>
      <c r="V79" s="206">
        <v>4.41</v>
      </c>
      <c r="W79" s="206">
        <v>10.92</v>
      </c>
      <c r="X79" s="206">
        <v>23.92</v>
      </c>
      <c r="Y79" s="206">
        <v>0</v>
      </c>
      <c r="Z79" s="206">
        <v>65.27</v>
      </c>
      <c r="AA79" s="206">
        <v>21.93</v>
      </c>
      <c r="AB79" s="206">
        <v>0</v>
      </c>
      <c r="AC79" s="206">
        <v>8.84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157.66</v>
      </c>
      <c r="L80" s="206">
        <v>62.56</v>
      </c>
      <c r="M80" s="206">
        <v>0</v>
      </c>
      <c r="N80" s="206">
        <v>28.36</v>
      </c>
      <c r="O80" s="206">
        <v>47.59</v>
      </c>
      <c r="P80" s="206">
        <v>59.5</v>
      </c>
      <c r="Q80" s="206">
        <v>5.34</v>
      </c>
      <c r="R80" s="206">
        <v>9.9</v>
      </c>
      <c r="S80" s="206">
        <v>6.33</v>
      </c>
      <c r="T80" s="206">
        <v>0</v>
      </c>
      <c r="U80" s="206">
        <v>211.24</v>
      </c>
      <c r="V80" s="206">
        <v>4.41</v>
      </c>
      <c r="W80" s="206">
        <v>10.92</v>
      </c>
      <c r="X80" s="206">
        <v>23.92</v>
      </c>
      <c r="Y80" s="206">
        <v>0</v>
      </c>
      <c r="Z80" s="206">
        <v>65.27</v>
      </c>
      <c r="AA80" s="206">
        <v>21.93</v>
      </c>
      <c r="AB80" s="206">
        <v>0</v>
      </c>
      <c r="AC80" s="206">
        <v>8.84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157.66</v>
      </c>
      <c r="L81" s="206">
        <v>62.56</v>
      </c>
      <c r="M81" s="206">
        <v>0</v>
      </c>
      <c r="N81" s="206">
        <v>28.36</v>
      </c>
      <c r="O81" s="206">
        <v>47.59</v>
      </c>
      <c r="P81" s="206">
        <v>59.5</v>
      </c>
      <c r="Q81" s="206">
        <v>5.34</v>
      </c>
      <c r="R81" s="206">
        <v>9.9</v>
      </c>
      <c r="S81" s="206">
        <v>6.33</v>
      </c>
      <c r="T81" s="206">
        <v>0</v>
      </c>
      <c r="U81" s="206">
        <v>211.24</v>
      </c>
      <c r="V81" s="206">
        <v>4.41</v>
      </c>
      <c r="W81" s="206">
        <v>10.92</v>
      </c>
      <c r="X81" s="206">
        <v>23.92</v>
      </c>
      <c r="Y81" s="206">
        <v>0</v>
      </c>
      <c r="Z81" s="206">
        <v>65.27</v>
      </c>
      <c r="AA81" s="206">
        <v>21.93</v>
      </c>
      <c r="AB81" s="206">
        <v>0</v>
      </c>
      <c r="AC81" s="206">
        <v>8.84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157.66</v>
      </c>
      <c r="L82" s="206">
        <v>62.56</v>
      </c>
      <c r="M82" s="206">
        <v>0</v>
      </c>
      <c r="N82" s="206">
        <v>28.36</v>
      </c>
      <c r="O82" s="206">
        <v>47.59</v>
      </c>
      <c r="P82" s="206">
        <v>59.5</v>
      </c>
      <c r="Q82" s="206">
        <v>5.34</v>
      </c>
      <c r="R82" s="206">
        <v>9.9</v>
      </c>
      <c r="S82" s="206">
        <v>6.33</v>
      </c>
      <c r="T82" s="206">
        <v>0</v>
      </c>
      <c r="U82" s="206">
        <v>211.24</v>
      </c>
      <c r="V82" s="206">
        <v>4.41</v>
      </c>
      <c r="W82" s="206">
        <v>10.92</v>
      </c>
      <c r="X82" s="206">
        <v>23.92</v>
      </c>
      <c r="Y82" s="206">
        <v>0</v>
      </c>
      <c r="Z82" s="206">
        <v>65.27</v>
      </c>
      <c r="AA82" s="206">
        <v>21.93</v>
      </c>
      <c r="AB82" s="206">
        <v>0</v>
      </c>
      <c r="AC82" s="206">
        <v>8.84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157.66</v>
      </c>
      <c r="L83" s="206">
        <v>62.56</v>
      </c>
      <c r="M83" s="206">
        <v>0</v>
      </c>
      <c r="N83" s="206">
        <v>28.36</v>
      </c>
      <c r="O83" s="206">
        <v>47.59</v>
      </c>
      <c r="P83" s="206">
        <v>59.5</v>
      </c>
      <c r="Q83" s="206">
        <v>5.34</v>
      </c>
      <c r="R83" s="206">
        <v>9.9</v>
      </c>
      <c r="S83" s="206">
        <v>6.33</v>
      </c>
      <c r="T83" s="206">
        <v>0</v>
      </c>
      <c r="U83" s="206">
        <v>211.24</v>
      </c>
      <c r="V83" s="206">
        <v>4.41</v>
      </c>
      <c r="W83" s="206">
        <v>11.06</v>
      </c>
      <c r="X83" s="206">
        <v>23.92</v>
      </c>
      <c r="Y83" s="206">
        <v>0</v>
      </c>
      <c r="Z83" s="206">
        <v>65.27</v>
      </c>
      <c r="AA83" s="206">
        <v>21.93</v>
      </c>
      <c r="AB83" s="206">
        <v>0</v>
      </c>
      <c r="AC83" s="206">
        <v>8.84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157.66</v>
      </c>
      <c r="L84" s="206">
        <v>62.56</v>
      </c>
      <c r="M84" s="206">
        <v>0</v>
      </c>
      <c r="N84" s="206">
        <v>28.36</v>
      </c>
      <c r="O84" s="206">
        <v>47.59</v>
      </c>
      <c r="P84" s="206">
        <v>59.5</v>
      </c>
      <c r="Q84" s="206">
        <v>5.34</v>
      </c>
      <c r="R84" s="206">
        <v>9.9</v>
      </c>
      <c r="S84" s="206">
        <v>6.33</v>
      </c>
      <c r="T84" s="206">
        <v>0</v>
      </c>
      <c r="U84" s="206">
        <v>211.24</v>
      </c>
      <c r="V84" s="206">
        <v>4.41</v>
      </c>
      <c r="W84" s="206">
        <v>11.07</v>
      </c>
      <c r="X84" s="206">
        <v>23.92</v>
      </c>
      <c r="Y84" s="206">
        <v>0</v>
      </c>
      <c r="Z84" s="206">
        <v>65.27</v>
      </c>
      <c r="AA84" s="206">
        <v>21.93</v>
      </c>
      <c r="AB84" s="206">
        <v>0</v>
      </c>
      <c r="AC84" s="206">
        <v>8.84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157.66</v>
      </c>
      <c r="L85" s="206">
        <v>62.56</v>
      </c>
      <c r="M85" s="206">
        <v>0</v>
      </c>
      <c r="N85" s="206">
        <v>28.36</v>
      </c>
      <c r="O85" s="206">
        <v>47.59</v>
      </c>
      <c r="P85" s="206">
        <v>59.5</v>
      </c>
      <c r="Q85" s="206">
        <v>5.34</v>
      </c>
      <c r="R85" s="206">
        <v>9.9</v>
      </c>
      <c r="S85" s="206">
        <v>6.33</v>
      </c>
      <c r="T85" s="206">
        <v>0</v>
      </c>
      <c r="U85" s="206">
        <v>211.24</v>
      </c>
      <c r="V85" s="206">
        <v>4.41</v>
      </c>
      <c r="W85" s="206">
        <v>11.07</v>
      </c>
      <c r="X85" s="206">
        <v>23.92</v>
      </c>
      <c r="Y85" s="206">
        <v>0</v>
      </c>
      <c r="Z85" s="206">
        <v>65.27</v>
      </c>
      <c r="AA85" s="206">
        <v>21.93</v>
      </c>
      <c r="AB85" s="206">
        <v>0</v>
      </c>
      <c r="AC85" s="206">
        <v>8.84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157.66</v>
      </c>
      <c r="L86" s="206">
        <v>62.56</v>
      </c>
      <c r="M86" s="206">
        <v>0</v>
      </c>
      <c r="N86" s="206">
        <v>28.36</v>
      </c>
      <c r="O86" s="206">
        <v>47.59</v>
      </c>
      <c r="P86" s="206">
        <v>59.5</v>
      </c>
      <c r="Q86" s="206">
        <v>5.34</v>
      </c>
      <c r="R86" s="206">
        <v>9.9</v>
      </c>
      <c r="S86" s="206">
        <v>6.33</v>
      </c>
      <c r="T86" s="206">
        <v>0</v>
      </c>
      <c r="U86" s="206">
        <v>211.24</v>
      </c>
      <c r="V86" s="206">
        <v>4.41</v>
      </c>
      <c r="W86" s="206">
        <v>11.07</v>
      </c>
      <c r="X86" s="206">
        <v>23.92</v>
      </c>
      <c r="Y86" s="206">
        <v>0</v>
      </c>
      <c r="Z86" s="206">
        <v>65.27</v>
      </c>
      <c r="AA86" s="206">
        <v>21.93</v>
      </c>
      <c r="AB86" s="206">
        <v>0</v>
      </c>
      <c r="AC86" s="206">
        <v>8.84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157.66</v>
      </c>
      <c r="L87" s="206">
        <v>62.56</v>
      </c>
      <c r="M87" s="206">
        <v>0</v>
      </c>
      <c r="N87" s="206">
        <v>28.36</v>
      </c>
      <c r="O87" s="206">
        <v>47.59</v>
      </c>
      <c r="P87" s="206">
        <v>59.5</v>
      </c>
      <c r="Q87" s="206">
        <v>5.34</v>
      </c>
      <c r="R87" s="206">
        <v>9.9</v>
      </c>
      <c r="S87" s="206">
        <v>6.33</v>
      </c>
      <c r="T87" s="206">
        <v>0</v>
      </c>
      <c r="U87" s="206">
        <v>211.24</v>
      </c>
      <c r="V87" s="206">
        <v>4.41</v>
      </c>
      <c r="W87" s="206">
        <v>11.07</v>
      </c>
      <c r="X87" s="206">
        <v>23.92</v>
      </c>
      <c r="Y87" s="206">
        <v>0</v>
      </c>
      <c r="Z87" s="206">
        <v>65.27</v>
      </c>
      <c r="AA87" s="206">
        <v>21.93</v>
      </c>
      <c r="AB87" s="206">
        <v>0</v>
      </c>
      <c r="AC87" s="206">
        <v>8.84</v>
      </c>
      <c r="AD87" s="206">
        <v>0</v>
      </c>
      <c r="AE87" s="206">
        <v>0</v>
      </c>
      <c r="AF87" s="206">
        <v>0</v>
      </c>
      <c r="AG87" s="206">
        <v>0</v>
      </c>
      <c r="AH87" s="206">
        <v>16.04</v>
      </c>
      <c r="AI87" s="206">
        <v>0</v>
      </c>
      <c r="AJ87" s="206">
        <v>0</v>
      </c>
      <c r="AK87" s="206">
        <v>45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157.66</v>
      </c>
      <c r="L88" s="206">
        <v>62.56</v>
      </c>
      <c r="M88" s="206">
        <v>0</v>
      </c>
      <c r="N88" s="206">
        <v>28.36</v>
      </c>
      <c r="O88" s="206">
        <v>47.59</v>
      </c>
      <c r="P88" s="206">
        <v>59.5</v>
      </c>
      <c r="Q88" s="206">
        <v>5.34</v>
      </c>
      <c r="R88" s="206">
        <v>9.9</v>
      </c>
      <c r="S88" s="206">
        <v>6.33</v>
      </c>
      <c r="T88" s="206">
        <v>0</v>
      </c>
      <c r="U88" s="206">
        <v>211.24</v>
      </c>
      <c r="V88" s="206">
        <v>4.41</v>
      </c>
      <c r="W88" s="206">
        <v>11.07</v>
      </c>
      <c r="X88" s="206">
        <v>23.92</v>
      </c>
      <c r="Y88" s="206">
        <v>0</v>
      </c>
      <c r="Z88" s="206">
        <v>65.27</v>
      </c>
      <c r="AA88" s="206">
        <v>21.93</v>
      </c>
      <c r="AB88" s="206">
        <v>0</v>
      </c>
      <c r="AC88" s="206">
        <v>8.84</v>
      </c>
      <c r="AD88" s="206">
        <v>0</v>
      </c>
      <c r="AE88" s="206">
        <v>0</v>
      </c>
      <c r="AF88" s="206">
        <v>0</v>
      </c>
      <c r="AG88" s="206">
        <v>0</v>
      </c>
      <c r="AH88" s="206">
        <v>16.04</v>
      </c>
      <c r="AI88" s="206">
        <v>0</v>
      </c>
      <c r="AJ88" s="206">
        <v>0</v>
      </c>
      <c r="AK88" s="206">
        <v>45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157.66</v>
      </c>
      <c r="L89" s="206">
        <v>62.56</v>
      </c>
      <c r="M89" s="206">
        <v>0</v>
      </c>
      <c r="N89" s="206">
        <v>28.36</v>
      </c>
      <c r="O89" s="206">
        <v>47.59</v>
      </c>
      <c r="P89" s="206">
        <v>59.5</v>
      </c>
      <c r="Q89" s="206">
        <v>5.34</v>
      </c>
      <c r="R89" s="206">
        <v>9.9</v>
      </c>
      <c r="S89" s="206">
        <v>6.33</v>
      </c>
      <c r="T89" s="206">
        <v>0</v>
      </c>
      <c r="U89" s="206">
        <v>211.24</v>
      </c>
      <c r="V89" s="206">
        <v>4.41</v>
      </c>
      <c r="W89" s="206">
        <v>11.27</v>
      </c>
      <c r="X89" s="206">
        <v>23.92</v>
      </c>
      <c r="Y89" s="206">
        <v>0</v>
      </c>
      <c r="Z89" s="206">
        <v>65.27</v>
      </c>
      <c r="AA89" s="206">
        <v>21.93</v>
      </c>
      <c r="AB89" s="206">
        <v>0</v>
      </c>
      <c r="AC89" s="206">
        <v>8.84</v>
      </c>
      <c r="AD89" s="206">
        <v>0</v>
      </c>
      <c r="AE89" s="206">
        <v>0</v>
      </c>
      <c r="AF89" s="206">
        <v>0</v>
      </c>
      <c r="AG89" s="206">
        <v>22.05</v>
      </c>
      <c r="AH89" s="206">
        <v>0</v>
      </c>
      <c r="AI89" s="206">
        <v>0</v>
      </c>
      <c r="AJ89" s="206">
        <v>0</v>
      </c>
      <c r="AK89" s="206">
        <v>45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157.66</v>
      </c>
      <c r="L90" s="206">
        <v>62.56</v>
      </c>
      <c r="M90" s="206">
        <v>0</v>
      </c>
      <c r="N90" s="206">
        <v>28.36</v>
      </c>
      <c r="O90" s="206">
        <v>47.59</v>
      </c>
      <c r="P90" s="206">
        <v>59.5</v>
      </c>
      <c r="Q90" s="206">
        <v>5.34</v>
      </c>
      <c r="R90" s="206">
        <v>9.9</v>
      </c>
      <c r="S90" s="206">
        <v>6.33</v>
      </c>
      <c r="T90" s="206">
        <v>0</v>
      </c>
      <c r="U90" s="206">
        <v>211.24</v>
      </c>
      <c r="V90" s="206">
        <v>4.41</v>
      </c>
      <c r="W90" s="206">
        <v>11.29</v>
      </c>
      <c r="X90" s="206">
        <v>23.92</v>
      </c>
      <c r="Y90" s="206">
        <v>0</v>
      </c>
      <c r="Z90" s="206">
        <v>65.27</v>
      </c>
      <c r="AA90" s="206">
        <v>21.93</v>
      </c>
      <c r="AB90" s="206">
        <v>0</v>
      </c>
      <c r="AC90" s="206">
        <v>8.84</v>
      </c>
      <c r="AD90" s="206">
        <v>0</v>
      </c>
      <c r="AE90" s="206">
        <v>0</v>
      </c>
      <c r="AF90" s="206">
        <v>0</v>
      </c>
      <c r="AG90" s="206">
        <v>22.05</v>
      </c>
      <c r="AH90" s="206">
        <v>0</v>
      </c>
      <c r="AI90" s="206">
        <v>0</v>
      </c>
      <c r="AJ90" s="206">
        <v>0</v>
      </c>
      <c r="AK90" s="206">
        <v>45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157.66</v>
      </c>
      <c r="L91" s="206">
        <v>62.56</v>
      </c>
      <c r="M91" s="206">
        <v>0</v>
      </c>
      <c r="N91" s="206">
        <v>28.36</v>
      </c>
      <c r="O91" s="206">
        <v>47.59</v>
      </c>
      <c r="P91" s="206">
        <v>59.5</v>
      </c>
      <c r="Q91" s="206">
        <v>5.25</v>
      </c>
      <c r="R91" s="206">
        <v>10.15</v>
      </c>
      <c r="S91" s="206">
        <v>6.33</v>
      </c>
      <c r="T91" s="206">
        <v>0</v>
      </c>
      <c r="U91" s="206">
        <v>211.24</v>
      </c>
      <c r="V91" s="206">
        <v>4.41</v>
      </c>
      <c r="W91" s="206">
        <v>11.29</v>
      </c>
      <c r="X91" s="206">
        <v>23.92</v>
      </c>
      <c r="Y91" s="206">
        <v>0</v>
      </c>
      <c r="Z91" s="206">
        <v>65.27</v>
      </c>
      <c r="AA91" s="206">
        <v>21.93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22.05</v>
      </c>
      <c r="AH91" s="206">
        <v>0</v>
      </c>
      <c r="AI91" s="206">
        <v>0</v>
      </c>
      <c r="AJ91" s="206">
        <v>0</v>
      </c>
      <c r="AK91" s="206">
        <v>45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157.66</v>
      </c>
      <c r="L92" s="206">
        <v>62.56</v>
      </c>
      <c r="M92" s="206">
        <v>0</v>
      </c>
      <c r="N92" s="206">
        <v>28.36</v>
      </c>
      <c r="O92" s="206">
        <v>47.59</v>
      </c>
      <c r="P92" s="206">
        <v>59.5</v>
      </c>
      <c r="Q92" s="206">
        <v>5.25</v>
      </c>
      <c r="R92" s="206">
        <v>10.15</v>
      </c>
      <c r="S92" s="206">
        <v>6.33</v>
      </c>
      <c r="T92" s="206">
        <v>0</v>
      </c>
      <c r="U92" s="206">
        <v>211.24</v>
      </c>
      <c r="V92" s="206">
        <v>4.41</v>
      </c>
      <c r="W92" s="206">
        <v>11.29</v>
      </c>
      <c r="X92" s="206">
        <v>23.92</v>
      </c>
      <c r="Y92" s="206">
        <v>0</v>
      </c>
      <c r="Z92" s="206">
        <v>65.27</v>
      </c>
      <c r="AA92" s="206">
        <v>21.93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6.6</v>
      </c>
      <c r="AH92" s="206">
        <v>0</v>
      </c>
      <c r="AI92" s="206">
        <v>0</v>
      </c>
      <c r="AJ92" s="206">
        <v>0</v>
      </c>
      <c r="AK92" s="206">
        <v>45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157.66</v>
      </c>
      <c r="L93" s="206">
        <v>62.56</v>
      </c>
      <c r="M93" s="206">
        <v>0</v>
      </c>
      <c r="N93" s="206">
        <v>28.36</v>
      </c>
      <c r="O93" s="206">
        <v>47.59</v>
      </c>
      <c r="P93" s="206">
        <v>60.34</v>
      </c>
      <c r="Q93" s="206">
        <v>5.25</v>
      </c>
      <c r="R93" s="206">
        <v>10.15</v>
      </c>
      <c r="S93" s="206">
        <v>6.33</v>
      </c>
      <c r="T93" s="206">
        <v>0</v>
      </c>
      <c r="U93" s="206">
        <v>211.24</v>
      </c>
      <c r="V93" s="206">
        <v>4.41</v>
      </c>
      <c r="W93" s="206">
        <v>11.29</v>
      </c>
      <c r="X93" s="206">
        <v>23.92</v>
      </c>
      <c r="Y93" s="206">
        <v>0</v>
      </c>
      <c r="Z93" s="206">
        <v>65.27</v>
      </c>
      <c r="AA93" s="206">
        <v>21.93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6.6</v>
      </c>
      <c r="AH93" s="206">
        <v>0</v>
      </c>
      <c r="AI93" s="206">
        <v>0</v>
      </c>
      <c r="AJ93" s="206">
        <v>0</v>
      </c>
      <c r="AK93" s="206">
        <v>47.56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157.66</v>
      </c>
      <c r="L94" s="206">
        <v>62.56</v>
      </c>
      <c r="M94" s="206">
        <v>0</v>
      </c>
      <c r="N94" s="206">
        <v>28.36</v>
      </c>
      <c r="O94" s="206">
        <v>47.59</v>
      </c>
      <c r="P94" s="206">
        <v>60.39</v>
      </c>
      <c r="Q94" s="206">
        <v>5.25</v>
      </c>
      <c r="R94" s="206">
        <v>10.15</v>
      </c>
      <c r="S94" s="206">
        <v>6.33</v>
      </c>
      <c r="T94" s="206">
        <v>0</v>
      </c>
      <c r="U94" s="206">
        <v>211.24</v>
      </c>
      <c r="V94" s="206">
        <v>4.41</v>
      </c>
      <c r="W94" s="206">
        <v>11.29</v>
      </c>
      <c r="X94" s="206">
        <v>23.92</v>
      </c>
      <c r="Y94" s="206">
        <v>0</v>
      </c>
      <c r="Z94" s="206">
        <v>65.27</v>
      </c>
      <c r="AA94" s="206">
        <v>21.93</v>
      </c>
      <c r="AB94" s="206">
        <v>0</v>
      </c>
      <c r="AC94" s="206">
        <v>8.84</v>
      </c>
      <c r="AD94" s="206">
        <v>0</v>
      </c>
      <c r="AE94" s="206">
        <v>0</v>
      </c>
      <c r="AF94" s="206">
        <v>0</v>
      </c>
      <c r="AG94" s="206">
        <v>6.25</v>
      </c>
      <c r="AH94" s="206">
        <v>0</v>
      </c>
      <c r="AI94" s="206">
        <v>0</v>
      </c>
      <c r="AJ94" s="206">
        <v>0</v>
      </c>
      <c r="AK94" s="206">
        <v>47.56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134.04</v>
      </c>
      <c r="L95" s="206">
        <v>20.7</v>
      </c>
      <c r="M95" s="206">
        <v>0</v>
      </c>
      <c r="N95" s="206">
        <v>28.36</v>
      </c>
      <c r="O95" s="206">
        <v>47.59</v>
      </c>
      <c r="P95" s="206">
        <v>59.88</v>
      </c>
      <c r="Q95" s="206">
        <v>5.25</v>
      </c>
      <c r="R95" s="206">
        <v>10.15</v>
      </c>
      <c r="S95" s="206">
        <v>6.33</v>
      </c>
      <c r="T95" s="206">
        <v>0</v>
      </c>
      <c r="U95" s="206">
        <v>211.24</v>
      </c>
      <c r="V95" s="206">
        <v>4.41</v>
      </c>
      <c r="W95" s="206">
        <v>11.29</v>
      </c>
      <c r="X95" s="206">
        <v>23.92</v>
      </c>
      <c r="Y95" s="206">
        <v>0</v>
      </c>
      <c r="Z95" s="206">
        <v>65.27</v>
      </c>
      <c r="AA95" s="206">
        <v>21.93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6.25</v>
      </c>
      <c r="AH95" s="206">
        <v>0</v>
      </c>
      <c r="AI95" s="206">
        <v>0</v>
      </c>
      <c r="AJ95" s="206">
        <v>0</v>
      </c>
      <c r="AK95" s="206">
        <v>47.56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95.74</v>
      </c>
      <c r="L96" s="206">
        <v>20.11</v>
      </c>
      <c r="M96" s="206">
        <v>0</v>
      </c>
      <c r="N96" s="206">
        <v>28.36</v>
      </c>
      <c r="O96" s="206">
        <v>47.59</v>
      </c>
      <c r="P96" s="206">
        <v>59.88</v>
      </c>
      <c r="Q96" s="206">
        <v>0.92</v>
      </c>
      <c r="R96" s="206">
        <v>4.79</v>
      </c>
      <c r="S96" s="206">
        <v>1.83</v>
      </c>
      <c r="T96" s="206">
        <v>0</v>
      </c>
      <c r="U96" s="206">
        <v>211.24</v>
      </c>
      <c r="V96" s="206">
        <v>4.41</v>
      </c>
      <c r="W96" s="206">
        <v>11.29</v>
      </c>
      <c r="X96" s="206">
        <v>23.92</v>
      </c>
      <c r="Y96" s="206">
        <v>0</v>
      </c>
      <c r="Z96" s="206">
        <v>65.27</v>
      </c>
      <c r="AA96" s="206">
        <v>21.93</v>
      </c>
      <c r="AB96" s="206">
        <v>0</v>
      </c>
      <c r="AC96" s="206">
        <v>8.84</v>
      </c>
      <c r="AD96" s="206">
        <v>0</v>
      </c>
      <c r="AE96" s="206">
        <v>0</v>
      </c>
      <c r="AF96" s="206">
        <v>0</v>
      </c>
      <c r="AG96" s="206">
        <v>6.25</v>
      </c>
      <c r="AH96" s="206">
        <v>0</v>
      </c>
      <c r="AI96" s="206">
        <v>0</v>
      </c>
      <c r="AJ96" s="206">
        <v>0</v>
      </c>
      <c r="AK96" s="206">
        <v>47.56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76.59</v>
      </c>
      <c r="L97" s="206">
        <v>20.11</v>
      </c>
      <c r="M97" s="206">
        <v>0</v>
      </c>
      <c r="N97" s="206">
        <v>28.36</v>
      </c>
      <c r="O97" s="206">
        <v>47.59</v>
      </c>
      <c r="P97" s="206">
        <v>59.88</v>
      </c>
      <c r="Q97" s="206">
        <v>0.94</v>
      </c>
      <c r="R97" s="206">
        <v>4.79</v>
      </c>
      <c r="S97" s="206">
        <v>1.83</v>
      </c>
      <c r="T97" s="206">
        <v>0</v>
      </c>
      <c r="U97" s="206">
        <v>211.24</v>
      </c>
      <c r="V97" s="206">
        <v>4.41</v>
      </c>
      <c r="W97" s="206">
        <v>11.29</v>
      </c>
      <c r="X97" s="206">
        <v>23.92</v>
      </c>
      <c r="Y97" s="206">
        <v>0</v>
      </c>
      <c r="Z97" s="206">
        <v>65.27</v>
      </c>
      <c r="AA97" s="206">
        <v>21.93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6.25</v>
      </c>
      <c r="AH97" s="206">
        <v>0</v>
      </c>
      <c r="AI97" s="206">
        <v>0</v>
      </c>
      <c r="AJ97" s="206">
        <v>0</v>
      </c>
      <c r="AK97" s="206">
        <v>47.56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73.98</v>
      </c>
      <c r="L98" s="206">
        <v>20.11</v>
      </c>
      <c r="M98" s="206">
        <v>0</v>
      </c>
      <c r="N98" s="206">
        <v>28.36</v>
      </c>
      <c r="O98" s="206">
        <v>47.59</v>
      </c>
      <c r="P98" s="206">
        <v>59.88</v>
      </c>
      <c r="Q98" s="206">
        <v>0.94</v>
      </c>
      <c r="R98" s="206">
        <v>4.79</v>
      </c>
      <c r="S98" s="206">
        <v>1.84</v>
      </c>
      <c r="T98" s="206">
        <v>0</v>
      </c>
      <c r="U98" s="206">
        <v>211.24</v>
      </c>
      <c r="V98" s="206">
        <v>4.41</v>
      </c>
      <c r="W98" s="206">
        <v>11.29</v>
      </c>
      <c r="X98" s="206">
        <v>23.92</v>
      </c>
      <c r="Y98" s="206">
        <v>0</v>
      </c>
      <c r="Z98" s="206">
        <v>65.27</v>
      </c>
      <c r="AA98" s="206">
        <v>21.93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6.25</v>
      </c>
      <c r="AH98" s="206">
        <v>0</v>
      </c>
      <c r="AI98" s="206">
        <v>0</v>
      </c>
      <c r="AJ98" s="206">
        <v>0</v>
      </c>
      <c r="AK98" s="206">
        <v>47.56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4.4999999999999996E-5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3.2823274999999974</v>
      </c>
      <c r="L99">
        <f t="shared" si="0"/>
        <v>1.2041075000000001</v>
      </c>
      <c r="M99">
        <f t="shared" si="0"/>
        <v>0</v>
      </c>
      <c r="N99">
        <f t="shared" si="0"/>
        <v>0.68064000000000002</v>
      </c>
      <c r="O99">
        <f t="shared" si="0"/>
        <v>1.1421600000000014</v>
      </c>
      <c r="P99">
        <f t="shared" si="0"/>
        <v>1.4059275000000009</v>
      </c>
      <c r="Q99">
        <f t="shared" si="0"/>
        <v>0.11016999999999987</v>
      </c>
      <c r="R99">
        <f t="shared" si="0"/>
        <v>0.21108499999999966</v>
      </c>
      <c r="S99">
        <f t="shared" si="0"/>
        <v>0.13144249999999993</v>
      </c>
      <c r="T99">
        <f t="shared" si="0"/>
        <v>0</v>
      </c>
      <c r="U99">
        <f t="shared" si="0"/>
        <v>5.069760000000004</v>
      </c>
      <c r="V99">
        <f t="shared" si="0"/>
        <v>8.2477500000000065E-2</v>
      </c>
      <c r="W99">
        <f t="shared" si="0"/>
        <v>0.2306749999999998</v>
      </c>
      <c r="X99">
        <f t="shared" si="0"/>
        <v>0.50629750000000062</v>
      </c>
      <c r="Y99">
        <f t="shared" si="0"/>
        <v>0</v>
      </c>
      <c r="Z99">
        <f t="shared" si="0"/>
        <v>1.3909525000000023</v>
      </c>
      <c r="AA99">
        <f t="shared" si="0"/>
        <v>0.45257500000000028</v>
      </c>
      <c r="AB99">
        <f t="shared" si="0"/>
        <v>0</v>
      </c>
      <c r="AC99">
        <f t="shared" si="0"/>
        <v>0.24955500000000033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2.7649999999999997E-2</v>
      </c>
      <c r="AH99">
        <f t="shared" si="0"/>
        <v>1.0937499999999999E-2</v>
      </c>
      <c r="AI99">
        <f t="shared" si="0"/>
        <v>0</v>
      </c>
      <c r="AJ99">
        <f t="shared" si="0"/>
        <v>0</v>
      </c>
      <c r="AK99">
        <f t="shared" si="0"/>
        <v>1.2314700000000007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0.20599250000000013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2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305.02</v>
      </c>
      <c r="M3" s="206">
        <v>26.6</v>
      </c>
      <c r="N3" s="206">
        <v>34.270000000000003</v>
      </c>
      <c r="O3" s="206">
        <v>0</v>
      </c>
      <c r="P3" s="206">
        <v>35.6</v>
      </c>
      <c r="Q3" s="206">
        <v>3.34</v>
      </c>
      <c r="R3" s="206">
        <v>2.87</v>
      </c>
      <c r="S3" s="206">
        <v>3.24</v>
      </c>
      <c r="T3" s="206">
        <v>0</v>
      </c>
      <c r="U3" s="206">
        <v>16.399999999999999</v>
      </c>
      <c r="V3" s="206">
        <v>0</v>
      </c>
      <c r="W3" s="206">
        <v>2.15</v>
      </c>
      <c r="X3" s="206">
        <v>11.45</v>
      </c>
      <c r="Y3" s="206">
        <v>0</v>
      </c>
      <c r="Z3" s="206">
        <v>33.51</v>
      </c>
      <c r="AA3" s="206">
        <v>4.79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305.02</v>
      </c>
      <c r="M4" s="206">
        <v>26.6</v>
      </c>
      <c r="N4" s="206">
        <v>34.270000000000003</v>
      </c>
      <c r="O4" s="206">
        <v>0</v>
      </c>
      <c r="P4" s="206">
        <v>35.6</v>
      </c>
      <c r="Q4" s="206">
        <v>3.34</v>
      </c>
      <c r="R4" s="206">
        <v>2.87</v>
      </c>
      <c r="S4" s="206">
        <v>3.24</v>
      </c>
      <c r="T4" s="206">
        <v>0</v>
      </c>
      <c r="U4" s="206">
        <v>16.399999999999999</v>
      </c>
      <c r="V4" s="206">
        <v>0</v>
      </c>
      <c r="W4" s="206">
        <v>2.15</v>
      </c>
      <c r="X4" s="206">
        <v>9.57</v>
      </c>
      <c r="Y4" s="206">
        <v>0</v>
      </c>
      <c r="Z4" s="206">
        <v>33.51</v>
      </c>
      <c r="AA4" s="206">
        <v>4.79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305.02</v>
      </c>
      <c r="M5" s="206">
        <v>26.6</v>
      </c>
      <c r="N5" s="206">
        <v>34.270000000000003</v>
      </c>
      <c r="O5" s="206">
        <v>0</v>
      </c>
      <c r="P5" s="206">
        <v>35.6</v>
      </c>
      <c r="Q5" s="206">
        <v>3.39</v>
      </c>
      <c r="R5" s="206">
        <v>2.87</v>
      </c>
      <c r="S5" s="206">
        <v>3.92</v>
      </c>
      <c r="T5" s="206">
        <v>0</v>
      </c>
      <c r="U5" s="206">
        <v>16.399999999999999</v>
      </c>
      <c r="V5" s="206">
        <v>0</v>
      </c>
      <c r="W5" s="206">
        <v>2.15</v>
      </c>
      <c r="X5" s="206">
        <v>9.57</v>
      </c>
      <c r="Y5" s="206">
        <v>0</v>
      </c>
      <c r="Z5" s="206">
        <v>33.51</v>
      </c>
      <c r="AA5" s="206">
        <v>4.79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4.66</v>
      </c>
      <c r="L6" s="206">
        <v>305.02</v>
      </c>
      <c r="M6" s="206">
        <v>26.6</v>
      </c>
      <c r="N6" s="206">
        <v>34.270000000000003</v>
      </c>
      <c r="O6" s="206">
        <v>0</v>
      </c>
      <c r="P6" s="206">
        <v>35.6</v>
      </c>
      <c r="Q6" s="206">
        <v>3.39</v>
      </c>
      <c r="R6" s="206">
        <v>2.87</v>
      </c>
      <c r="S6" s="206">
        <v>3.92</v>
      </c>
      <c r="T6" s="206">
        <v>0</v>
      </c>
      <c r="U6" s="206">
        <v>16.399999999999999</v>
      </c>
      <c r="V6" s="206">
        <v>0</v>
      </c>
      <c r="W6" s="206">
        <v>1.92</v>
      </c>
      <c r="X6" s="206">
        <v>9.58</v>
      </c>
      <c r="Y6" s="206">
        <v>0</v>
      </c>
      <c r="Z6" s="206">
        <v>33.51</v>
      </c>
      <c r="AA6" s="206">
        <v>4.79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4.66</v>
      </c>
      <c r="L7" s="206">
        <v>305.02</v>
      </c>
      <c r="M7" s="206">
        <v>26.6</v>
      </c>
      <c r="N7" s="206">
        <v>34.270000000000003</v>
      </c>
      <c r="O7" s="206">
        <v>0</v>
      </c>
      <c r="P7" s="206">
        <v>35.6</v>
      </c>
      <c r="Q7" s="206">
        <v>3.39</v>
      </c>
      <c r="R7" s="206">
        <v>5.88</v>
      </c>
      <c r="S7" s="206">
        <v>3.92</v>
      </c>
      <c r="T7" s="206">
        <v>0</v>
      </c>
      <c r="U7" s="206">
        <v>16.399999999999999</v>
      </c>
      <c r="V7" s="206">
        <v>0</v>
      </c>
      <c r="W7" s="206">
        <v>1.92</v>
      </c>
      <c r="X7" s="206">
        <v>9.58</v>
      </c>
      <c r="Y7" s="206">
        <v>0</v>
      </c>
      <c r="Z7" s="206">
        <v>33.51</v>
      </c>
      <c r="AA7" s="206">
        <v>4.79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4.66</v>
      </c>
      <c r="L8" s="206">
        <v>305.02</v>
      </c>
      <c r="M8" s="206">
        <v>26.6</v>
      </c>
      <c r="N8" s="206">
        <v>34.270000000000003</v>
      </c>
      <c r="O8" s="206">
        <v>0</v>
      </c>
      <c r="P8" s="206">
        <v>35.6</v>
      </c>
      <c r="Q8" s="206">
        <v>3.39</v>
      </c>
      <c r="R8" s="206">
        <v>5.88</v>
      </c>
      <c r="S8" s="206">
        <v>3.92</v>
      </c>
      <c r="T8" s="206">
        <v>0</v>
      </c>
      <c r="U8" s="206">
        <v>16.399999999999999</v>
      </c>
      <c r="V8" s="206">
        <v>0</v>
      </c>
      <c r="W8" s="206">
        <v>1.92</v>
      </c>
      <c r="X8" s="206">
        <v>9.58</v>
      </c>
      <c r="Y8" s="206">
        <v>0</v>
      </c>
      <c r="Z8" s="206">
        <v>33.51</v>
      </c>
      <c r="AA8" s="206">
        <v>4.79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4.66</v>
      </c>
      <c r="L9" s="206">
        <v>304.45</v>
      </c>
      <c r="M9" s="206">
        <v>26.6</v>
      </c>
      <c r="N9" s="206">
        <v>34.270000000000003</v>
      </c>
      <c r="O9" s="206">
        <v>0</v>
      </c>
      <c r="P9" s="206">
        <v>35.6</v>
      </c>
      <c r="Q9" s="206">
        <v>3.39</v>
      </c>
      <c r="R9" s="206">
        <v>5.52</v>
      </c>
      <c r="S9" s="206">
        <v>3.92</v>
      </c>
      <c r="T9" s="206">
        <v>0</v>
      </c>
      <c r="U9" s="206">
        <v>16.399999999999999</v>
      </c>
      <c r="V9" s="206">
        <v>0</v>
      </c>
      <c r="W9" s="206">
        <v>1.92</v>
      </c>
      <c r="X9" s="206">
        <v>9.58</v>
      </c>
      <c r="Y9" s="206">
        <v>0</v>
      </c>
      <c r="Z9" s="206">
        <v>33.51</v>
      </c>
      <c r="AA9" s="206">
        <v>4.79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4.66</v>
      </c>
      <c r="L10" s="206">
        <v>304.45</v>
      </c>
      <c r="M10" s="206">
        <v>26.6</v>
      </c>
      <c r="N10" s="206">
        <v>34.270000000000003</v>
      </c>
      <c r="O10" s="206">
        <v>0</v>
      </c>
      <c r="P10" s="206">
        <v>35.6</v>
      </c>
      <c r="Q10" s="206">
        <v>3.39</v>
      </c>
      <c r="R10" s="206">
        <v>5.52</v>
      </c>
      <c r="S10" s="206">
        <v>3.92</v>
      </c>
      <c r="T10" s="206">
        <v>0</v>
      </c>
      <c r="U10" s="206">
        <v>16.399999999999999</v>
      </c>
      <c r="V10" s="206">
        <v>0</v>
      </c>
      <c r="W10" s="206">
        <v>1.92</v>
      </c>
      <c r="X10" s="206">
        <v>9.58</v>
      </c>
      <c r="Y10" s="206">
        <v>0</v>
      </c>
      <c r="Z10" s="206">
        <v>33.51</v>
      </c>
      <c r="AA10" s="206">
        <v>4.79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4.66</v>
      </c>
      <c r="L11" s="206">
        <v>304.45</v>
      </c>
      <c r="M11" s="206">
        <v>26.6</v>
      </c>
      <c r="N11" s="206">
        <v>34.270000000000003</v>
      </c>
      <c r="O11" s="206">
        <v>0</v>
      </c>
      <c r="P11" s="206">
        <v>35.6</v>
      </c>
      <c r="Q11" s="206">
        <v>3.39</v>
      </c>
      <c r="R11" s="206">
        <v>5.52</v>
      </c>
      <c r="S11" s="206">
        <v>3.92</v>
      </c>
      <c r="T11" s="206">
        <v>0</v>
      </c>
      <c r="U11" s="206">
        <v>16.399999999999999</v>
      </c>
      <c r="V11" s="206">
        <v>0</v>
      </c>
      <c r="W11" s="206">
        <v>1.92</v>
      </c>
      <c r="X11" s="206">
        <v>9.58</v>
      </c>
      <c r="Y11" s="206">
        <v>0</v>
      </c>
      <c r="Z11" s="206">
        <v>33.51</v>
      </c>
      <c r="AA11" s="206">
        <v>4.79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4.66</v>
      </c>
      <c r="L12" s="206">
        <v>304.45</v>
      </c>
      <c r="M12" s="206">
        <v>26.6</v>
      </c>
      <c r="N12" s="206">
        <v>34.270000000000003</v>
      </c>
      <c r="O12" s="206">
        <v>0</v>
      </c>
      <c r="P12" s="206">
        <v>35.6</v>
      </c>
      <c r="Q12" s="206">
        <v>3.39</v>
      </c>
      <c r="R12" s="206">
        <v>5.52</v>
      </c>
      <c r="S12" s="206">
        <v>3.92</v>
      </c>
      <c r="T12" s="206">
        <v>0</v>
      </c>
      <c r="U12" s="206">
        <v>16.399999999999999</v>
      </c>
      <c r="V12" s="206">
        <v>0</v>
      </c>
      <c r="W12" s="206">
        <v>1.92</v>
      </c>
      <c r="X12" s="206">
        <v>9.58</v>
      </c>
      <c r="Y12" s="206">
        <v>0</v>
      </c>
      <c r="Z12" s="206">
        <v>33.51</v>
      </c>
      <c r="AA12" s="206">
        <v>4.79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4.66</v>
      </c>
      <c r="L13" s="206">
        <v>304.45</v>
      </c>
      <c r="M13" s="206">
        <v>26.6</v>
      </c>
      <c r="N13" s="206">
        <v>34.270000000000003</v>
      </c>
      <c r="O13" s="206">
        <v>0</v>
      </c>
      <c r="P13" s="206">
        <v>35.6</v>
      </c>
      <c r="Q13" s="206">
        <v>3.39</v>
      </c>
      <c r="R13" s="206">
        <v>5.52</v>
      </c>
      <c r="S13" s="206">
        <v>3.92</v>
      </c>
      <c r="T13" s="206">
        <v>0</v>
      </c>
      <c r="U13" s="206">
        <v>16.399999999999999</v>
      </c>
      <c r="V13" s="206">
        <v>0</v>
      </c>
      <c r="W13" s="206">
        <v>1.92</v>
      </c>
      <c r="X13" s="206">
        <v>9.58</v>
      </c>
      <c r="Y13" s="206">
        <v>0</v>
      </c>
      <c r="Z13" s="206">
        <v>33.51</v>
      </c>
      <c r="AA13" s="206">
        <v>4.79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4.66</v>
      </c>
      <c r="L14" s="206">
        <v>304.45</v>
      </c>
      <c r="M14" s="206">
        <v>26.6</v>
      </c>
      <c r="N14" s="206">
        <v>34.270000000000003</v>
      </c>
      <c r="O14" s="206">
        <v>0</v>
      </c>
      <c r="P14" s="206">
        <v>35.6</v>
      </c>
      <c r="Q14" s="206">
        <v>3.39</v>
      </c>
      <c r="R14" s="206">
        <v>5.52</v>
      </c>
      <c r="S14" s="206">
        <v>3.92</v>
      </c>
      <c r="T14" s="206">
        <v>0</v>
      </c>
      <c r="U14" s="206">
        <v>16.399999999999999</v>
      </c>
      <c r="V14" s="206">
        <v>0</v>
      </c>
      <c r="W14" s="206">
        <v>1.92</v>
      </c>
      <c r="X14" s="206">
        <v>9.58</v>
      </c>
      <c r="Y14" s="206">
        <v>0</v>
      </c>
      <c r="Z14" s="206">
        <v>33.51</v>
      </c>
      <c r="AA14" s="206">
        <v>4.79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4.66</v>
      </c>
      <c r="L15" s="206">
        <v>304.45</v>
      </c>
      <c r="M15" s="206">
        <v>26.6</v>
      </c>
      <c r="N15" s="206">
        <v>34.270000000000003</v>
      </c>
      <c r="O15" s="206">
        <v>0</v>
      </c>
      <c r="P15" s="206">
        <v>35.6</v>
      </c>
      <c r="Q15" s="206">
        <v>3.42</v>
      </c>
      <c r="R15" s="206">
        <v>5.52</v>
      </c>
      <c r="S15" s="206">
        <v>3.98</v>
      </c>
      <c r="T15" s="206">
        <v>0</v>
      </c>
      <c r="U15" s="206">
        <v>16.399999999999999</v>
      </c>
      <c r="V15" s="206">
        <v>0</v>
      </c>
      <c r="W15" s="206">
        <v>1.92</v>
      </c>
      <c r="X15" s="206">
        <v>9.58</v>
      </c>
      <c r="Y15" s="206">
        <v>0</v>
      </c>
      <c r="Z15" s="206">
        <v>33.51</v>
      </c>
      <c r="AA15" s="206">
        <v>4.79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4.66</v>
      </c>
      <c r="L16" s="206">
        <v>304.45</v>
      </c>
      <c r="M16" s="206">
        <v>26.6</v>
      </c>
      <c r="N16" s="206">
        <v>34.270000000000003</v>
      </c>
      <c r="O16" s="206">
        <v>0</v>
      </c>
      <c r="P16" s="206">
        <v>35.6</v>
      </c>
      <c r="Q16" s="206">
        <v>3.42</v>
      </c>
      <c r="R16" s="206">
        <v>5.52</v>
      </c>
      <c r="S16" s="206">
        <v>3.98</v>
      </c>
      <c r="T16" s="206">
        <v>0</v>
      </c>
      <c r="U16" s="206">
        <v>16.399999999999999</v>
      </c>
      <c r="V16" s="206">
        <v>0</v>
      </c>
      <c r="W16" s="206">
        <v>1.92</v>
      </c>
      <c r="X16" s="206">
        <v>9.58</v>
      </c>
      <c r="Y16" s="206">
        <v>0</v>
      </c>
      <c r="Z16" s="206">
        <v>33.51</v>
      </c>
      <c r="AA16" s="206">
        <v>4.79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4.66</v>
      </c>
      <c r="L17" s="206">
        <v>304.45</v>
      </c>
      <c r="M17" s="206">
        <v>26.6</v>
      </c>
      <c r="N17" s="206">
        <v>34.270000000000003</v>
      </c>
      <c r="O17" s="206">
        <v>0</v>
      </c>
      <c r="P17" s="206">
        <v>35.6</v>
      </c>
      <c r="Q17" s="206">
        <v>3.42</v>
      </c>
      <c r="R17" s="206">
        <v>5.52</v>
      </c>
      <c r="S17" s="206">
        <v>3.98</v>
      </c>
      <c r="T17" s="206">
        <v>0</v>
      </c>
      <c r="U17" s="206">
        <v>16.399999999999999</v>
      </c>
      <c r="V17" s="206">
        <v>0</v>
      </c>
      <c r="W17" s="206">
        <v>1.92</v>
      </c>
      <c r="X17" s="206">
        <v>9.58</v>
      </c>
      <c r="Y17" s="206">
        <v>0</v>
      </c>
      <c r="Z17" s="206">
        <v>33.51</v>
      </c>
      <c r="AA17" s="206">
        <v>4.79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4.66</v>
      </c>
      <c r="L18" s="206">
        <v>304.45</v>
      </c>
      <c r="M18" s="206">
        <v>26.6</v>
      </c>
      <c r="N18" s="206">
        <v>34.270000000000003</v>
      </c>
      <c r="O18" s="206">
        <v>0</v>
      </c>
      <c r="P18" s="206">
        <v>35.6</v>
      </c>
      <c r="Q18" s="206">
        <v>3.42</v>
      </c>
      <c r="R18" s="206">
        <v>5.52</v>
      </c>
      <c r="S18" s="206">
        <v>3.98</v>
      </c>
      <c r="T18" s="206">
        <v>0</v>
      </c>
      <c r="U18" s="206">
        <v>16.399999999999999</v>
      </c>
      <c r="V18" s="206">
        <v>0</v>
      </c>
      <c r="W18" s="206">
        <v>1.92</v>
      </c>
      <c r="X18" s="206">
        <v>9.58</v>
      </c>
      <c r="Y18" s="206">
        <v>0</v>
      </c>
      <c r="Z18" s="206">
        <v>33.51</v>
      </c>
      <c r="AA18" s="206">
        <v>4.79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4.66</v>
      </c>
      <c r="L19" s="206">
        <v>304.45</v>
      </c>
      <c r="M19" s="206">
        <v>26.6</v>
      </c>
      <c r="N19" s="206">
        <v>34.270000000000003</v>
      </c>
      <c r="O19" s="206">
        <v>0</v>
      </c>
      <c r="P19" s="206">
        <v>35.6</v>
      </c>
      <c r="Q19" s="206">
        <v>3.2</v>
      </c>
      <c r="R19" s="206">
        <v>5.52</v>
      </c>
      <c r="S19" s="206">
        <v>3.98</v>
      </c>
      <c r="T19" s="206">
        <v>0</v>
      </c>
      <c r="U19" s="206">
        <v>16.399999999999999</v>
      </c>
      <c r="V19" s="206">
        <v>0</v>
      </c>
      <c r="W19" s="206">
        <v>1.92</v>
      </c>
      <c r="X19" s="206">
        <v>9.58</v>
      </c>
      <c r="Y19" s="206">
        <v>0</v>
      </c>
      <c r="Z19" s="206">
        <v>33.51</v>
      </c>
      <c r="AA19" s="206">
        <v>4.79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4.66</v>
      </c>
      <c r="L20" s="206">
        <v>304.45</v>
      </c>
      <c r="M20" s="206">
        <v>26.6</v>
      </c>
      <c r="N20" s="206">
        <v>34.270000000000003</v>
      </c>
      <c r="O20" s="206">
        <v>0</v>
      </c>
      <c r="P20" s="206">
        <v>35.6</v>
      </c>
      <c r="Q20" s="206">
        <v>3.2</v>
      </c>
      <c r="R20" s="206">
        <v>5.52</v>
      </c>
      <c r="S20" s="206">
        <v>3.98</v>
      </c>
      <c r="T20" s="206">
        <v>0</v>
      </c>
      <c r="U20" s="206">
        <v>16.399999999999999</v>
      </c>
      <c r="V20" s="206">
        <v>0</v>
      </c>
      <c r="W20" s="206">
        <v>1.92</v>
      </c>
      <c r="X20" s="206">
        <v>9.58</v>
      </c>
      <c r="Y20" s="206">
        <v>0</v>
      </c>
      <c r="Z20" s="206">
        <v>33.51</v>
      </c>
      <c r="AA20" s="206">
        <v>4.79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304.45</v>
      </c>
      <c r="M21" s="206">
        <v>26.6</v>
      </c>
      <c r="N21" s="206">
        <v>34.270000000000003</v>
      </c>
      <c r="O21" s="206">
        <v>0</v>
      </c>
      <c r="P21" s="206">
        <v>35.6</v>
      </c>
      <c r="Q21" s="206">
        <v>3.2</v>
      </c>
      <c r="R21" s="206">
        <v>5.52</v>
      </c>
      <c r="S21" s="206">
        <v>3.32</v>
      </c>
      <c r="T21" s="206">
        <v>0</v>
      </c>
      <c r="U21" s="206">
        <v>16.399999999999999</v>
      </c>
      <c r="V21" s="206">
        <v>0</v>
      </c>
      <c r="W21" s="206">
        <v>1.92</v>
      </c>
      <c r="X21" s="206">
        <v>9.58</v>
      </c>
      <c r="Y21" s="206">
        <v>0</v>
      </c>
      <c r="Z21" s="206">
        <v>33.51</v>
      </c>
      <c r="AA21" s="206">
        <v>4.79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304.45</v>
      </c>
      <c r="M22" s="206">
        <v>26.6</v>
      </c>
      <c r="N22" s="206">
        <v>34.270000000000003</v>
      </c>
      <c r="O22" s="206">
        <v>0</v>
      </c>
      <c r="P22" s="206">
        <v>35.6</v>
      </c>
      <c r="Q22" s="206">
        <v>3.2</v>
      </c>
      <c r="R22" s="206">
        <v>5.51</v>
      </c>
      <c r="S22" s="206">
        <v>3.32</v>
      </c>
      <c r="T22" s="206">
        <v>0</v>
      </c>
      <c r="U22" s="206">
        <v>16.399999999999999</v>
      </c>
      <c r="V22" s="206">
        <v>0</v>
      </c>
      <c r="W22" s="206">
        <v>1.92</v>
      </c>
      <c r="X22" s="206">
        <v>9.58</v>
      </c>
      <c r="Y22" s="206">
        <v>0</v>
      </c>
      <c r="Z22" s="206">
        <v>33.51</v>
      </c>
      <c r="AA22" s="206">
        <v>4.79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8.9499999999999993</v>
      </c>
      <c r="L23" s="206">
        <v>357.17</v>
      </c>
      <c r="M23" s="206">
        <v>26.6</v>
      </c>
      <c r="N23" s="206">
        <v>34.270000000000003</v>
      </c>
      <c r="O23" s="206">
        <v>0</v>
      </c>
      <c r="P23" s="206">
        <v>35.6</v>
      </c>
      <c r="Q23" s="206">
        <v>3.1</v>
      </c>
      <c r="R23" s="206">
        <v>9.6300000000000008</v>
      </c>
      <c r="S23" s="206">
        <v>7.31</v>
      </c>
      <c r="T23" s="206">
        <v>0</v>
      </c>
      <c r="U23" s="206">
        <v>16.399999999999999</v>
      </c>
      <c r="V23" s="206">
        <v>5.33</v>
      </c>
      <c r="W23" s="206">
        <v>10.94</v>
      </c>
      <c r="X23" s="206">
        <v>24.92</v>
      </c>
      <c r="Y23" s="206">
        <v>0</v>
      </c>
      <c r="Z23" s="206">
        <v>61.29</v>
      </c>
      <c r="AA23" s="206">
        <v>17.03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8.9499999999999993</v>
      </c>
      <c r="L24" s="206">
        <v>456.38</v>
      </c>
      <c r="M24" s="206">
        <v>26.6</v>
      </c>
      <c r="N24" s="206">
        <v>34.270000000000003</v>
      </c>
      <c r="O24" s="206">
        <v>0</v>
      </c>
      <c r="P24" s="206">
        <v>35.6</v>
      </c>
      <c r="Q24" s="206">
        <v>2.2599999999999998</v>
      </c>
      <c r="R24" s="206">
        <v>9.59</v>
      </c>
      <c r="S24" s="206">
        <v>7.35</v>
      </c>
      <c r="T24" s="206">
        <v>0</v>
      </c>
      <c r="U24" s="206">
        <v>16.399999999999999</v>
      </c>
      <c r="V24" s="206">
        <v>4.3099999999999996</v>
      </c>
      <c r="W24" s="206">
        <v>11.06</v>
      </c>
      <c r="X24" s="206">
        <v>28.27</v>
      </c>
      <c r="Y24" s="206">
        <v>0</v>
      </c>
      <c r="Z24" s="206">
        <v>71.739999999999995</v>
      </c>
      <c r="AA24" s="206">
        <v>24.38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8.9499999999999993</v>
      </c>
      <c r="L25" s="206">
        <v>536.14</v>
      </c>
      <c r="M25" s="206">
        <v>26.6</v>
      </c>
      <c r="N25" s="206">
        <v>34.270000000000003</v>
      </c>
      <c r="O25" s="206">
        <v>0</v>
      </c>
      <c r="P25" s="206">
        <v>35.6</v>
      </c>
      <c r="Q25" s="206">
        <v>1.91</v>
      </c>
      <c r="R25" s="206">
        <v>11.88</v>
      </c>
      <c r="S25" s="206">
        <v>7.65</v>
      </c>
      <c r="T25" s="206">
        <v>0</v>
      </c>
      <c r="U25" s="206">
        <v>16.399999999999999</v>
      </c>
      <c r="V25" s="206">
        <v>5.33</v>
      </c>
      <c r="W25" s="206">
        <v>12.66</v>
      </c>
      <c r="X25" s="206">
        <v>28.88</v>
      </c>
      <c r="Y25" s="206">
        <v>0</v>
      </c>
      <c r="Z25" s="206">
        <v>71.739999999999995</v>
      </c>
      <c r="AA25" s="206">
        <v>26.49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8.9499999999999993</v>
      </c>
      <c r="L26" s="206">
        <v>554.79999999999995</v>
      </c>
      <c r="M26" s="206">
        <v>26.6</v>
      </c>
      <c r="N26" s="206">
        <v>34.270000000000003</v>
      </c>
      <c r="O26" s="206">
        <v>0</v>
      </c>
      <c r="P26" s="206">
        <v>35.6</v>
      </c>
      <c r="Q26" s="206">
        <v>1.91</v>
      </c>
      <c r="R26" s="206">
        <v>12.25</v>
      </c>
      <c r="S26" s="206">
        <v>7.65</v>
      </c>
      <c r="T26" s="206">
        <v>0</v>
      </c>
      <c r="U26" s="206">
        <v>16.399999999999999</v>
      </c>
      <c r="V26" s="206">
        <v>5.33</v>
      </c>
      <c r="W26" s="206">
        <v>12.66</v>
      </c>
      <c r="X26" s="206">
        <v>28.88</v>
      </c>
      <c r="Y26" s="206">
        <v>0</v>
      </c>
      <c r="Z26" s="206">
        <v>71.739999999999995</v>
      </c>
      <c r="AA26" s="206">
        <v>26.49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8.9499999999999993</v>
      </c>
      <c r="L27" s="206">
        <v>554.80999999999995</v>
      </c>
      <c r="M27" s="206">
        <v>26.6</v>
      </c>
      <c r="N27" s="206">
        <v>34.270000000000003</v>
      </c>
      <c r="O27" s="206">
        <v>0</v>
      </c>
      <c r="P27" s="206">
        <v>35.6</v>
      </c>
      <c r="Q27" s="206">
        <v>1.76</v>
      </c>
      <c r="R27" s="206">
        <v>12.25</v>
      </c>
      <c r="S27" s="206">
        <v>7.65</v>
      </c>
      <c r="T27" s="206">
        <v>0</v>
      </c>
      <c r="U27" s="206">
        <v>16.399999999999999</v>
      </c>
      <c r="V27" s="206">
        <v>5.33</v>
      </c>
      <c r="W27" s="206">
        <v>12.66</v>
      </c>
      <c r="X27" s="206">
        <v>28.88</v>
      </c>
      <c r="Y27" s="206">
        <v>0</v>
      </c>
      <c r="Z27" s="206">
        <v>71.739999999999995</v>
      </c>
      <c r="AA27" s="206">
        <v>26.49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58.71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8.9499999999999993</v>
      </c>
      <c r="L28" s="206">
        <v>554.80999999999995</v>
      </c>
      <c r="M28" s="206">
        <v>26.6</v>
      </c>
      <c r="N28" s="206">
        <v>34.270000000000003</v>
      </c>
      <c r="O28" s="206">
        <v>0</v>
      </c>
      <c r="P28" s="206">
        <v>35.6</v>
      </c>
      <c r="Q28" s="206">
        <v>6.33</v>
      </c>
      <c r="R28" s="206">
        <v>12.25</v>
      </c>
      <c r="S28" s="206">
        <v>7.65</v>
      </c>
      <c r="T28" s="206">
        <v>0</v>
      </c>
      <c r="U28" s="206">
        <v>16.399999999999999</v>
      </c>
      <c r="V28" s="206">
        <v>5.33</v>
      </c>
      <c r="W28" s="206">
        <v>12.66</v>
      </c>
      <c r="X28" s="206">
        <v>28.88</v>
      </c>
      <c r="Y28" s="206">
        <v>0</v>
      </c>
      <c r="Z28" s="206">
        <v>71.739999999999995</v>
      </c>
      <c r="AA28" s="206">
        <v>26.49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8.9499999999999993</v>
      </c>
      <c r="L29" s="206">
        <v>554.80999999999995</v>
      </c>
      <c r="M29" s="206">
        <v>26.6</v>
      </c>
      <c r="N29" s="206">
        <v>34.270000000000003</v>
      </c>
      <c r="O29" s="206">
        <v>0</v>
      </c>
      <c r="P29" s="206">
        <v>35.6</v>
      </c>
      <c r="Q29" s="206">
        <v>6.33</v>
      </c>
      <c r="R29" s="206">
        <v>12.25</v>
      </c>
      <c r="S29" s="206">
        <v>7.65</v>
      </c>
      <c r="T29" s="206">
        <v>0</v>
      </c>
      <c r="U29" s="206">
        <v>16.399999999999999</v>
      </c>
      <c r="V29" s="206">
        <v>5.33</v>
      </c>
      <c r="W29" s="206">
        <v>12.91</v>
      </c>
      <c r="X29" s="206">
        <v>28.88</v>
      </c>
      <c r="Y29" s="206">
        <v>0</v>
      </c>
      <c r="Z29" s="206">
        <v>71.739999999999995</v>
      </c>
      <c r="AA29" s="206">
        <v>26.49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0.26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8.9499999999999993</v>
      </c>
      <c r="L30" s="206">
        <v>554.80999999999995</v>
      </c>
      <c r="M30" s="206">
        <v>26.6</v>
      </c>
      <c r="N30" s="206">
        <v>34.270000000000003</v>
      </c>
      <c r="O30" s="206">
        <v>0</v>
      </c>
      <c r="P30" s="206">
        <v>35.6</v>
      </c>
      <c r="Q30" s="206">
        <v>6.33</v>
      </c>
      <c r="R30" s="206">
        <v>12.25</v>
      </c>
      <c r="S30" s="206">
        <v>7.65</v>
      </c>
      <c r="T30" s="206">
        <v>0</v>
      </c>
      <c r="U30" s="206">
        <v>16.399999999999999</v>
      </c>
      <c r="V30" s="206">
        <v>5.33</v>
      </c>
      <c r="W30" s="206">
        <v>12.92</v>
      </c>
      <c r="X30" s="206">
        <v>28.88</v>
      </c>
      <c r="Y30" s="206">
        <v>0</v>
      </c>
      <c r="Z30" s="206">
        <v>71.739999999999995</v>
      </c>
      <c r="AA30" s="206">
        <v>26.49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1.73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3.22</v>
      </c>
      <c r="H31" s="206">
        <v>0</v>
      </c>
      <c r="I31" s="206">
        <v>0</v>
      </c>
      <c r="J31" s="206">
        <v>0</v>
      </c>
      <c r="K31" s="206">
        <v>8.9499999999999993</v>
      </c>
      <c r="L31" s="206">
        <v>554.79999999999995</v>
      </c>
      <c r="M31" s="206">
        <v>26.6</v>
      </c>
      <c r="N31" s="206">
        <v>34.270000000000003</v>
      </c>
      <c r="O31" s="206">
        <v>0</v>
      </c>
      <c r="P31" s="206">
        <v>35.6</v>
      </c>
      <c r="Q31" s="206">
        <v>6.33</v>
      </c>
      <c r="R31" s="206">
        <v>12.25</v>
      </c>
      <c r="S31" s="206">
        <v>7.65</v>
      </c>
      <c r="T31" s="206">
        <v>0</v>
      </c>
      <c r="U31" s="206">
        <v>16.399999999999999</v>
      </c>
      <c r="V31" s="206">
        <v>5.33</v>
      </c>
      <c r="W31" s="206">
        <v>13.01</v>
      </c>
      <c r="X31" s="206">
        <v>28.88</v>
      </c>
      <c r="Y31" s="206">
        <v>0</v>
      </c>
      <c r="Z31" s="206">
        <v>71.739999999999995</v>
      </c>
      <c r="AA31" s="206">
        <v>26.49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6.03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0.18</v>
      </c>
      <c r="H32" s="206">
        <v>0</v>
      </c>
      <c r="I32" s="206">
        <v>0</v>
      </c>
      <c r="J32" s="206">
        <v>0</v>
      </c>
      <c r="K32" s="206">
        <v>8.9499999999999993</v>
      </c>
      <c r="L32" s="206">
        <v>554.79999999999995</v>
      </c>
      <c r="M32" s="206">
        <v>26.6</v>
      </c>
      <c r="N32" s="206">
        <v>34.270000000000003</v>
      </c>
      <c r="O32" s="206">
        <v>0</v>
      </c>
      <c r="P32" s="206">
        <v>35.6</v>
      </c>
      <c r="Q32" s="206">
        <v>6.33</v>
      </c>
      <c r="R32" s="206">
        <v>12.25</v>
      </c>
      <c r="S32" s="206">
        <v>7.65</v>
      </c>
      <c r="T32" s="206">
        <v>0</v>
      </c>
      <c r="U32" s="206">
        <v>16.399999999999999</v>
      </c>
      <c r="V32" s="206">
        <v>5.33</v>
      </c>
      <c r="W32" s="206">
        <v>13.01</v>
      </c>
      <c r="X32" s="206">
        <v>28.88</v>
      </c>
      <c r="Y32" s="206">
        <v>0</v>
      </c>
      <c r="Z32" s="206">
        <v>71.739999999999995</v>
      </c>
      <c r="AA32" s="206">
        <v>26.49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12.55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8.9499999999999993</v>
      </c>
      <c r="L33" s="206">
        <v>554.79999999999995</v>
      </c>
      <c r="M33" s="206">
        <v>26.6</v>
      </c>
      <c r="N33" s="206">
        <v>34.270000000000003</v>
      </c>
      <c r="O33" s="206">
        <v>0</v>
      </c>
      <c r="P33" s="206">
        <v>35.6</v>
      </c>
      <c r="Q33" s="206">
        <v>6.33</v>
      </c>
      <c r="R33" s="206">
        <v>12.25</v>
      </c>
      <c r="S33" s="206">
        <v>7.65</v>
      </c>
      <c r="T33" s="206">
        <v>0</v>
      </c>
      <c r="U33" s="206">
        <v>16.399999999999999</v>
      </c>
      <c r="V33" s="206">
        <v>5.33</v>
      </c>
      <c r="W33" s="206">
        <v>13.01</v>
      </c>
      <c r="X33" s="206">
        <v>28.88</v>
      </c>
      <c r="Y33" s="206">
        <v>0</v>
      </c>
      <c r="Z33" s="206">
        <v>71.739999999999995</v>
      </c>
      <c r="AA33" s="206">
        <v>26.49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17.77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8.9499999999999993</v>
      </c>
      <c r="L34" s="206">
        <v>554.79999999999995</v>
      </c>
      <c r="M34" s="206">
        <v>26.6</v>
      </c>
      <c r="N34" s="206">
        <v>34.270000000000003</v>
      </c>
      <c r="O34" s="206">
        <v>0</v>
      </c>
      <c r="P34" s="206">
        <v>35.6</v>
      </c>
      <c r="Q34" s="206">
        <v>6.33</v>
      </c>
      <c r="R34" s="206">
        <v>12.25</v>
      </c>
      <c r="S34" s="206">
        <v>7.65</v>
      </c>
      <c r="T34" s="206">
        <v>0</v>
      </c>
      <c r="U34" s="206">
        <v>16.399999999999999</v>
      </c>
      <c r="V34" s="206">
        <v>5.33</v>
      </c>
      <c r="W34" s="206">
        <v>13.01</v>
      </c>
      <c r="X34" s="206">
        <v>28.88</v>
      </c>
      <c r="Y34" s="206">
        <v>0</v>
      </c>
      <c r="Z34" s="206">
        <v>71.739999999999995</v>
      </c>
      <c r="AA34" s="206">
        <v>26.49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8.9499999999999993</v>
      </c>
      <c r="L35" s="206">
        <v>554.79999999999995</v>
      </c>
      <c r="M35" s="206">
        <v>26.6</v>
      </c>
      <c r="N35" s="206">
        <v>34.270000000000003</v>
      </c>
      <c r="O35" s="206">
        <v>0</v>
      </c>
      <c r="P35" s="206">
        <v>35.6</v>
      </c>
      <c r="Q35" s="206">
        <v>6.33</v>
      </c>
      <c r="R35" s="206">
        <v>12.25</v>
      </c>
      <c r="S35" s="206">
        <v>7.65</v>
      </c>
      <c r="T35" s="206">
        <v>0</v>
      </c>
      <c r="U35" s="206">
        <v>16.399999999999999</v>
      </c>
      <c r="V35" s="206">
        <v>5.33</v>
      </c>
      <c r="W35" s="206">
        <v>13.01</v>
      </c>
      <c r="X35" s="206">
        <v>28.88</v>
      </c>
      <c r="Y35" s="206">
        <v>0</v>
      </c>
      <c r="Z35" s="206">
        <v>71.739999999999995</v>
      </c>
      <c r="AA35" s="206">
        <v>26.49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8.9499999999999993</v>
      </c>
      <c r="L36" s="206">
        <v>554.79999999999995</v>
      </c>
      <c r="M36" s="206">
        <v>26.6</v>
      </c>
      <c r="N36" s="206">
        <v>34.270000000000003</v>
      </c>
      <c r="O36" s="206">
        <v>0</v>
      </c>
      <c r="P36" s="206">
        <v>35.6</v>
      </c>
      <c r="Q36" s="206">
        <v>6.33</v>
      </c>
      <c r="R36" s="206">
        <v>12.25</v>
      </c>
      <c r="S36" s="206">
        <v>7.65</v>
      </c>
      <c r="T36" s="206">
        <v>0</v>
      </c>
      <c r="U36" s="206">
        <v>16.399999999999999</v>
      </c>
      <c r="V36" s="206">
        <v>5.33</v>
      </c>
      <c r="W36" s="206">
        <v>13.01</v>
      </c>
      <c r="X36" s="206">
        <v>28.88</v>
      </c>
      <c r="Y36" s="206">
        <v>0</v>
      </c>
      <c r="Z36" s="206">
        <v>71.739999999999995</v>
      </c>
      <c r="AA36" s="206">
        <v>26.49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8.9499999999999993</v>
      </c>
      <c r="L37" s="206">
        <v>554.80999999999995</v>
      </c>
      <c r="M37" s="206">
        <v>26.6</v>
      </c>
      <c r="N37" s="206">
        <v>34.270000000000003</v>
      </c>
      <c r="O37" s="206">
        <v>0</v>
      </c>
      <c r="P37" s="206">
        <v>35.6</v>
      </c>
      <c r="Q37" s="206">
        <v>6.33</v>
      </c>
      <c r="R37" s="206">
        <v>12.25</v>
      </c>
      <c r="S37" s="206">
        <v>7.65</v>
      </c>
      <c r="T37" s="206">
        <v>0</v>
      </c>
      <c r="U37" s="206">
        <v>16.399999999999999</v>
      </c>
      <c r="V37" s="206">
        <v>5.33</v>
      </c>
      <c r="W37" s="206">
        <v>13.01</v>
      </c>
      <c r="X37" s="206">
        <v>28.88</v>
      </c>
      <c r="Y37" s="206">
        <v>0</v>
      </c>
      <c r="Z37" s="206">
        <v>71.739999999999995</v>
      </c>
      <c r="AA37" s="206">
        <v>26.49</v>
      </c>
      <c r="AB37" s="206">
        <v>0</v>
      </c>
      <c r="AC37" s="206">
        <v>7.44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8.9499999999999993</v>
      </c>
      <c r="L38" s="206">
        <v>554.80999999999995</v>
      </c>
      <c r="M38" s="206">
        <v>26.6</v>
      </c>
      <c r="N38" s="206">
        <v>34.270000000000003</v>
      </c>
      <c r="O38" s="206">
        <v>0</v>
      </c>
      <c r="P38" s="206">
        <v>35.6</v>
      </c>
      <c r="Q38" s="206">
        <v>6.33</v>
      </c>
      <c r="R38" s="206">
        <v>12.25</v>
      </c>
      <c r="S38" s="206">
        <v>7.65</v>
      </c>
      <c r="T38" s="206">
        <v>0</v>
      </c>
      <c r="U38" s="206">
        <v>16.399999999999999</v>
      </c>
      <c r="V38" s="206">
        <v>5.33</v>
      </c>
      <c r="W38" s="206">
        <v>13.01</v>
      </c>
      <c r="X38" s="206">
        <v>28.88</v>
      </c>
      <c r="Y38" s="206">
        <v>0</v>
      </c>
      <c r="Z38" s="206">
        <v>71.739999999999995</v>
      </c>
      <c r="AA38" s="206">
        <v>26.49</v>
      </c>
      <c r="AB38" s="206">
        <v>0</v>
      </c>
      <c r="AC38" s="206">
        <v>7.44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8.9499999999999993</v>
      </c>
      <c r="L39" s="206">
        <v>554.79999999999995</v>
      </c>
      <c r="M39" s="206">
        <v>26.6</v>
      </c>
      <c r="N39" s="206">
        <v>34.270000000000003</v>
      </c>
      <c r="O39" s="206">
        <v>0</v>
      </c>
      <c r="P39" s="206">
        <v>35.6</v>
      </c>
      <c r="Q39" s="206">
        <v>6.33</v>
      </c>
      <c r="R39" s="206">
        <v>12.25</v>
      </c>
      <c r="S39" s="206">
        <v>7.65</v>
      </c>
      <c r="T39" s="206">
        <v>0</v>
      </c>
      <c r="U39" s="206">
        <v>16.399999999999999</v>
      </c>
      <c r="V39" s="206">
        <v>5.33</v>
      </c>
      <c r="W39" s="206">
        <v>13.01</v>
      </c>
      <c r="X39" s="206">
        <v>28.88</v>
      </c>
      <c r="Y39" s="206">
        <v>0</v>
      </c>
      <c r="Z39" s="206">
        <v>71.739999999999995</v>
      </c>
      <c r="AA39" s="206">
        <v>26.49</v>
      </c>
      <c r="AB39" s="206">
        <v>0</v>
      </c>
      <c r="AC39" s="206">
        <v>7.44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20.83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8.9499999999999993</v>
      </c>
      <c r="L40" s="206">
        <v>554.80999999999995</v>
      </c>
      <c r="M40" s="206">
        <v>26.6</v>
      </c>
      <c r="N40" s="206">
        <v>34.270000000000003</v>
      </c>
      <c r="O40" s="206">
        <v>0</v>
      </c>
      <c r="P40" s="206">
        <v>35.6</v>
      </c>
      <c r="Q40" s="206">
        <v>6.33</v>
      </c>
      <c r="R40" s="206">
        <v>12.25</v>
      </c>
      <c r="S40" s="206">
        <v>7.65</v>
      </c>
      <c r="T40" s="206">
        <v>0</v>
      </c>
      <c r="U40" s="206">
        <v>16.399999999999999</v>
      </c>
      <c r="V40" s="206">
        <v>5.33</v>
      </c>
      <c r="W40" s="206">
        <v>13.01</v>
      </c>
      <c r="X40" s="206">
        <v>28.88</v>
      </c>
      <c r="Y40" s="206">
        <v>0</v>
      </c>
      <c r="Z40" s="206">
        <v>71.739999999999995</v>
      </c>
      <c r="AA40" s="206">
        <v>26.49</v>
      </c>
      <c r="AB40" s="206">
        <v>0</v>
      </c>
      <c r="AC40" s="206">
        <v>7.44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20.62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8.9499999999999993</v>
      </c>
      <c r="L41" s="206">
        <v>554.80999999999995</v>
      </c>
      <c r="M41" s="206">
        <v>26.6</v>
      </c>
      <c r="N41" s="206">
        <v>34.270000000000003</v>
      </c>
      <c r="O41" s="206">
        <v>0</v>
      </c>
      <c r="P41" s="206">
        <v>35.6</v>
      </c>
      <c r="Q41" s="206">
        <v>6.33</v>
      </c>
      <c r="R41" s="206">
        <v>12.25</v>
      </c>
      <c r="S41" s="206">
        <v>7.65</v>
      </c>
      <c r="T41" s="206">
        <v>0</v>
      </c>
      <c r="U41" s="206">
        <v>16.399999999999999</v>
      </c>
      <c r="V41" s="206">
        <v>5.33</v>
      </c>
      <c r="W41" s="206">
        <v>13.01</v>
      </c>
      <c r="X41" s="206">
        <v>28.88</v>
      </c>
      <c r="Y41" s="206">
        <v>0</v>
      </c>
      <c r="Z41" s="206">
        <v>71.739999999999995</v>
      </c>
      <c r="AA41" s="206">
        <v>26.49</v>
      </c>
      <c r="AB41" s="206">
        <v>0</v>
      </c>
      <c r="AC41" s="206">
        <v>7.44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8.9499999999999993</v>
      </c>
      <c r="L42" s="206">
        <v>554.80999999999995</v>
      </c>
      <c r="M42" s="206">
        <v>26.6</v>
      </c>
      <c r="N42" s="206">
        <v>34.270000000000003</v>
      </c>
      <c r="O42" s="206">
        <v>0</v>
      </c>
      <c r="P42" s="206">
        <v>35.6</v>
      </c>
      <c r="Q42" s="206">
        <v>6.33</v>
      </c>
      <c r="R42" s="206">
        <v>12.25</v>
      </c>
      <c r="S42" s="206">
        <v>7.65</v>
      </c>
      <c r="T42" s="206">
        <v>0</v>
      </c>
      <c r="U42" s="206">
        <v>16.399999999999999</v>
      </c>
      <c r="V42" s="206">
        <v>5.33</v>
      </c>
      <c r="W42" s="206">
        <v>13.01</v>
      </c>
      <c r="X42" s="206">
        <v>28.88</v>
      </c>
      <c r="Y42" s="206">
        <v>0</v>
      </c>
      <c r="Z42" s="206">
        <v>71.739999999999995</v>
      </c>
      <c r="AA42" s="206">
        <v>26.49</v>
      </c>
      <c r="AB42" s="206">
        <v>0</v>
      </c>
      <c r="AC42" s="206">
        <v>7.44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8.9499999999999993</v>
      </c>
      <c r="L43" s="206">
        <v>554.80999999999995</v>
      </c>
      <c r="M43" s="206">
        <v>26.6</v>
      </c>
      <c r="N43" s="206">
        <v>34.270000000000003</v>
      </c>
      <c r="O43" s="206">
        <v>0</v>
      </c>
      <c r="P43" s="206">
        <v>35.6</v>
      </c>
      <c r="Q43" s="206">
        <v>6.33</v>
      </c>
      <c r="R43" s="206">
        <v>12.25</v>
      </c>
      <c r="S43" s="206">
        <v>7.65</v>
      </c>
      <c r="T43" s="206">
        <v>0</v>
      </c>
      <c r="U43" s="206">
        <v>16.399999999999999</v>
      </c>
      <c r="V43" s="206">
        <v>5.33</v>
      </c>
      <c r="W43" s="206">
        <v>13.01</v>
      </c>
      <c r="X43" s="206">
        <v>28.88</v>
      </c>
      <c r="Y43" s="206">
        <v>0</v>
      </c>
      <c r="Z43" s="206">
        <v>71.739999999999995</v>
      </c>
      <c r="AA43" s="206">
        <v>26.49</v>
      </c>
      <c r="AB43" s="206">
        <v>0</v>
      </c>
      <c r="AC43" s="206">
        <v>7.63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8.9499999999999993</v>
      </c>
      <c r="L44" s="206">
        <v>554.80999999999995</v>
      </c>
      <c r="M44" s="206">
        <v>26.6</v>
      </c>
      <c r="N44" s="206">
        <v>34.270000000000003</v>
      </c>
      <c r="O44" s="206">
        <v>0</v>
      </c>
      <c r="P44" s="206">
        <v>35.6</v>
      </c>
      <c r="Q44" s="206">
        <v>6.33</v>
      </c>
      <c r="R44" s="206">
        <v>12.25</v>
      </c>
      <c r="S44" s="206">
        <v>7.65</v>
      </c>
      <c r="T44" s="206">
        <v>0</v>
      </c>
      <c r="U44" s="206">
        <v>16.399999999999999</v>
      </c>
      <c r="V44" s="206">
        <v>5.33</v>
      </c>
      <c r="W44" s="206">
        <v>13.01</v>
      </c>
      <c r="X44" s="206">
        <v>28.88</v>
      </c>
      <c r="Y44" s="206">
        <v>0</v>
      </c>
      <c r="Z44" s="206">
        <v>71.739999999999995</v>
      </c>
      <c r="AA44" s="206">
        <v>26.49</v>
      </c>
      <c r="AB44" s="206">
        <v>0</v>
      </c>
      <c r="AC44" s="206">
        <v>7.63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8.9499999999999993</v>
      </c>
      <c r="L45" s="206">
        <v>554.80999999999995</v>
      </c>
      <c r="M45" s="206">
        <v>26.6</v>
      </c>
      <c r="N45" s="206">
        <v>34.270000000000003</v>
      </c>
      <c r="O45" s="206">
        <v>0</v>
      </c>
      <c r="P45" s="206">
        <v>35.6</v>
      </c>
      <c r="Q45" s="206">
        <v>6.33</v>
      </c>
      <c r="R45" s="206">
        <v>12.25</v>
      </c>
      <c r="S45" s="206">
        <v>7.65</v>
      </c>
      <c r="T45" s="206">
        <v>0</v>
      </c>
      <c r="U45" s="206">
        <v>16.399999999999999</v>
      </c>
      <c r="V45" s="206">
        <v>5.33</v>
      </c>
      <c r="W45" s="206">
        <v>13.18</v>
      </c>
      <c r="X45" s="206">
        <v>28.88</v>
      </c>
      <c r="Y45" s="206">
        <v>0</v>
      </c>
      <c r="Z45" s="206">
        <v>71.739999999999995</v>
      </c>
      <c r="AA45" s="206">
        <v>26.49</v>
      </c>
      <c r="AB45" s="206">
        <v>0</v>
      </c>
      <c r="AC45" s="206">
        <v>7.63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8.9499999999999993</v>
      </c>
      <c r="L46" s="206">
        <v>554.79999999999995</v>
      </c>
      <c r="M46" s="206">
        <v>26.6</v>
      </c>
      <c r="N46" s="206">
        <v>34.270000000000003</v>
      </c>
      <c r="O46" s="206">
        <v>0</v>
      </c>
      <c r="P46" s="206">
        <v>35.6</v>
      </c>
      <c r="Q46" s="206">
        <v>6.33</v>
      </c>
      <c r="R46" s="206">
        <v>12.25</v>
      </c>
      <c r="S46" s="206">
        <v>7.65</v>
      </c>
      <c r="T46" s="206">
        <v>0</v>
      </c>
      <c r="U46" s="206">
        <v>16.399999999999999</v>
      </c>
      <c r="V46" s="206">
        <v>5.33</v>
      </c>
      <c r="W46" s="206">
        <v>13.19</v>
      </c>
      <c r="X46" s="206">
        <v>28.88</v>
      </c>
      <c r="Y46" s="206">
        <v>0</v>
      </c>
      <c r="Z46" s="206">
        <v>71.739999999999995</v>
      </c>
      <c r="AA46" s="206">
        <v>26.49</v>
      </c>
      <c r="AB46" s="206">
        <v>0</v>
      </c>
      <c r="AC46" s="206">
        <v>7.63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8.9499999999999993</v>
      </c>
      <c r="L47" s="206">
        <v>554.79999999999995</v>
      </c>
      <c r="M47" s="206">
        <v>26.6</v>
      </c>
      <c r="N47" s="206">
        <v>34.270000000000003</v>
      </c>
      <c r="O47" s="206">
        <v>0</v>
      </c>
      <c r="P47" s="206">
        <v>35.6</v>
      </c>
      <c r="Q47" s="206">
        <v>6.33</v>
      </c>
      <c r="R47" s="206">
        <v>12.25</v>
      </c>
      <c r="S47" s="206">
        <v>7.65</v>
      </c>
      <c r="T47" s="206">
        <v>0</v>
      </c>
      <c r="U47" s="206">
        <v>16.399999999999999</v>
      </c>
      <c r="V47" s="206">
        <v>5.33</v>
      </c>
      <c r="W47" s="206">
        <v>13.19</v>
      </c>
      <c r="X47" s="206">
        <v>28.88</v>
      </c>
      <c r="Y47" s="206">
        <v>0</v>
      </c>
      <c r="Z47" s="206">
        <v>71.739999999999995</v>
      </c>
      <c r="AA47" s="206">
        <v>26.49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8.9499999999999993</v>
      </c>
      <c r="L48" s="206">
        <v>554.79999999999995</v>
      </c>
      <c r="M48" s="206">
        <v>26.6</v>
      </c>
      <c r="N48" s="206">
        <v>34.270000000000003</v>
      </c>
      <c r="O48" s="206">
        <v>0</v>
      </c>
      <c r="P48" s="206">
        <v>35.6</v>
      </c>
      <c r="Q48" s="206">
        <v>6.33</v>
      </c>
      <c r="R48" s="206">
        <v>12.25</v>
      </c>
      <c r="S48" s="206">
        <v>7.65</v>
      </c>
      <c r="T48" s="206">
        <v>0</v>
      </c>
      <c r="U48" s="206">
        <v>16.399999999999999</v>
      </c>
      <c r="V48" s="206">
        <v>5.33</v>
      </c>
      <c r="W48" s="206">
        <v>13.19</v>
      </c>
      <c r="X48" s="206">
        <v>28.88</v>
      </c>
      <c r="Y48" s="206">
        <v>0</v>
      </c>
      <c r="Z48" s="206">
        <v>71.739999999999995</v>
      </c>
      <c r="AA48" s="206">
        <v>26.49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8.9499999999999993</v>
      </c>
      <c r="L49" s="206">
        <v>554.80999999999995</v>
      </c>
      <c r="M49" s="206">
        <v>26.6</v>
      </c>
      <c r="N49" s="206">
        <v>34.270000000000003</v>
      </c>
      <c r="O49" s="206">
        <v>0</v>
      </c>
      <c r="P49" s="206">
        <v>36.83</v>
      </c>
      <c r="Q49" s="206">
        <v>6.33</v>
      </c>
      <c r="R49" s="206">
        <v>12.25</v>
      </c>
      <c r="S49" s="206">
        <v>7.65</v>
      </c>
      <c r="T49" s="206">
        <v>0</v>
      </c>
      <c r="U49" s="206">
        <v>16.399999999999999</v>
      </c>
      <c r="V49" s="206">
        <v>5.33</v>
      </c>
      <c r="W49" s="206">
        <v>13.01</v>
      </c>
      <c r="X49" s="206">
        <v>28.88</v>
      </c>
      <c r="Y49" s="206">
        <v>0</v>
      </c>
      <c r="Z49" s="206">
        <v>71.739999999999995</v>
      </c>
      <c r="AA49" s="206">
        <v>26.49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8.9499999999999993</v>
      </c>
      <c r="L50" s="206">
        <v>554.80999999999995</v>
      </c>
      <c r="M50" s="206">
        <v>26.6</v>
      </c>
      <c r="N50" s="206">
        <v>34.270000000000003</v>
      </c>
      <c r="O50" s="206">
        <v>0</v>
      </c>
      <c r="P50" s="206">
        <v>36.83</v>
      </c>
      <c r="Q50" s="206">
        <v>6.33</v>
      </c>
      <c r="R50" s="206">
        <v>12.25</v>
      </c>
      <c r="S50" s="206">
        <v>7.65</v>
      </c>
      <c r="T50" s="206">
        <v>0</v>
      </c>
      <c r="U50" s="206">
        <v>16.399999999999999</v>
      </c>
      <c r="V50" s="206">
        <v>5.33</v>
      </c>
      <c r="W50" s="206">
        <v>13.01</v>
      </c>
      <c r="X50" s="206">
        <v>28.88</v>
      </c>
      <c r="Y50" s="206">
        <v>0</v>
      </c>
      <c r="Z50" s="206">
        <v>71.739999999999995</v>
      </c>
      <c r="AA50" s="206">
        <v>26.49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8.9499999999999993</v>
      </c>
      <c r="L51" s="206">
        <v>554.80999999999995</v>
      </c>
      <c r="M51" s="206">
        <v>26.6</v>
      </c>
      <c r="N51" s="206">
        <v>34.270000000000003</v>
      </c>
      <c r="O51" s="206">
        <v>0</v>
      </c>
      <c r="P51" s="206">
        <v>36.83</v>
      </c>
      <c r="Q51" s="206">
        <v>6.33</v>
      </c>
      <c r="R51" s="206">
        <v>12.25</v>
      </c>
      <c r="S51" s="206">
        <v>7.65</v>
      </c>
      <c r="T51" s="206">
        <v>0</v>
      </c>
      <c r="U51" s="206">
        <v>16.399999999999999</v>
      </c>
      <c r="V51" s="206">
        <v>5.33</v>
      </c>
      <c r="W51" s="206">
        <v>13.18</v>
      </c>
      <c r="X51" s="206">
        <v>28.88</v>
      </c>
      <c r="Y51" s="206">
        <v>0</v>
      </c>
      <c r="Z51" s="206">
        <v>71.739999999999995</v>
      </c>
      <c r="AA51" s="206">
        <v>26.49</v>
      </c>
      <c r="AB51" s="206">
        <v>0</v>
      </c>
      <c r="AC51" s="206">
        <v>8.15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8.9499999999999993</v>
      </c>
      <c r="L52" s="206">
        <v>554.80999999999995</v>
      </c>
      <c r="M52" s="206">
        <v>26.6</v>
      </c>
      <c r="N52" s="206">
        <v>34.270000000000003</v>
      </c>
      <c r="O52" s="206">
        <v>0</v>
      </c>
      <c r="P52" s="206">
        <v>36.83</v>
      </c>
      <c r="Q52" s="206">
        <v>6.33</v>
      </c>
      <c r="R52" s="206">
        <v>12.25</v>
      </c>
      <c r="S52" s="206">
        <v>7.65</v>
      </c>
      <c r="T52" s="206">
        <v>0</v>
      </c>
      <c r="U52" s="206">
        <v>16.399999999999999</v>
      </c>
      <c r="V52" s="206">
        <v>5.33</v>
      </c>
      <c r="W52" s="206">
        <v>13.19</v>
      </c>
      <c r="X52" s="206">
        <v>28.88</v>
      </c>
      <c r="Y52" s="206">
        <v>0</v>
      </c>
      <c r="Z52" s="206">
        <v>71.739999999999995</v>
      </c>
      <c r="AA52" s="206">
        <v>26.49</v>
      </c>
      <c r="AB52" s="206">
        <v>0</v>
      </c>
      <c r="AC52" s="206">
        <v>8.15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8.9499999999999993</v>
      </c>
      <c r="L53" s="206">
        <v>554.80999999999995</v>
      </c>
      <c r="M53" s="206">
        <v>26.6</v>
      </c>
      <c r="N53" s="206">
        <v>34.270000000000003</v>
      </c>
      <c r="O53" s="206">
        <v>0</v>
      </c>
      <c r="P53" s="206">
        <v>36.83</v>
      </c>
      <c r="Q53" s="206">
        <v>6.33</v>
      </c>
      <c r="R53" s="206">
        <v>12.25</v>
      </c>
      <c r="S53" s="206">
        <v>7.65</v>
      </c>
      <c r="T53" s="206">
        <v>0</v>
      </c>
      <c r="U53" s="206">
        <v>16.399999999999999</v>
      </c>
      <c r="V53" s="206">
        <v>5.33</v>
      </c>
      <c r="W53" s="206">
        <v>13.19</v>
      </c>
      <c r="X53" s="206">
        <v>28.88</v>
      </c>
      <c r="Y53" s="206">
        <v>0</v>
      </c>
      <c r="Z53" s="206">
        <v>71.739999999999995</v>
      </c>
      <c r="AA53" s="206">
        <v>26.49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8.9499999999999993</v>
      </c>
      <c r="L54" s="206">
        <v>554.80999999999995</v>
      </c>
      <c r="M54" s="206">
        <v>26.6</v>
      </c>
      <c r="N54" s="206">
        <v>34.270000000000003</v>
      </c>
      <c r="O54" s="206">
        <v>0</v>
      </c>
      <c r="P54" s="206">
        <v>36.83</v>
      </c>
      <c r="Q54" s="206">
        <v>6.33</v>
      </c>
      <c r="R54" s="206">
        <v>12.25</v>
      </c>
      <c r="S54" s="206">
        <v>7.65</v>
      </c>
      <c r="T54" s="206">
        <v>0</v>
      </c>
      <c r="U54" s="206">
        <v>16.399999999999999</v>
      </c>
      <c r="V54" s="206">
        <v>5.33</v>
      </c>
      <c r="W54" s="206">
        <v>13.19</v>
      </c>
      <c r="X54" s="206">
        <v>28.88</v>
      </c>
      <c r="Y54" s="206">
        <v>0</v>
      </c>
      <c r="Z54" s="206">
        <v>71.739999999999995</v>
      </c>
      <c r="AA54" s="206">
        <v>26.49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8.9499999999999993</v>
      </c>
      <c r="L55" s="206">
        <v>554.80999999999995</v>
      </c>
      <c r="M55" s="206">
        <v>26.6</v>
      </c>
      <c r="N55" s="206">
        <v>34.270000000000003</v>
      </c>
      <c r="O55" s="206">
        <v>0</v>
      </c>
      <c r="P55" s="206">
        <v>36.83</v>
      </c>
      <c r="Q55" s="206">
        <v>6.33</v>
      </c>
      <c r="R55" s="206">
        <v>12.25</v>
      </c>
      <c r="S55" s="206">
        <v>7.65</v>
      </c>
      <c r="T55" s="206">
        <v>0</v>
      </c>
      <c r="U55" s="206">
        <v>16.399999999999999</v>
      </c>
      <c r="V55" s="206">
        <v>5.33</v>
      </c>
      <c r="W55" s="206">
        <v>13.19</v>
      </c>
      <c r="X55" s="206">
        <v>28.88</v>
      </c>
      <c r="Y55" s="206">
        <v>0</v>
      </c>
      <c r="Z55" s="206">
        <v>71.739999999999995</v>
      </c>
      <c r="AA55" s="206">
        <v>26.49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69.599999999999994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8.9499999999999993</v>
      </c>
      <c r="L56" s="206">
        <v>554.80999999999995</v>
      </c>
      <c r="M56" s="206">
        <v>26.6</v>
      </c>
      <c r="N56" s="206">
        <v>34.270000000000003</v>
      </c>
      <c r="O56" s="206">
        <v>0</v>
      </c>
      <c r="P56" s="206">
        <v>36.83</v>
      </c>
      <c r="Q56" s="206">
        <v>6.33</v>
      </c>
      <c r="R56" s="206">
        <v>12.25</v>
      </c>
      <c r="S56" s="206">
        <v>7.65</v>
      </c>
      <c r="T56" s="206">
        <v>0</v>
      </c>
      <c r="U56" s="206">
        <v>16.399999999999999</v>
      </c>
      <c r="V56" s="206">
        <v>5.33</v>
      </c>
      <c r="W56" s="206">
        <v>13.19</v>
      </c>
      <c r="X56" s="206">
        <v>28.88</v>
      </c>
      <c r="Y56" s="206">
        <v>0</v>
      </c>
      <c r="Z56" s="206">
        <v>71.739999999999995</v>
      </c>
      <c r="AA56" s="206">
        <v>26.49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69.599999999999994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8.9499999999999993</v>
      </c>
      <c r="L57" s="206">
        <v>554.80999999999995</v>
      </c>
      <c r="M57" s="206">
        <v>26.6</v>
      </c>
      <c r="N57" s="206">
        <v>34.270000000000003</v>
      </c>
      <c r="O57" s="206">
        <v>0</v>
      </c>
      <c r="P57" s="206">
        <v>36.83</v>
      </c>
      <c r="Q57" s="206">
        <v>6.33</v>
      </c>
      <c r="R57" s="206">
        <v>12.25</v>
      </c>
      <c r="S57" s="206">
        <v>7.65</v>
      </c>
      <c r="T57" s="206">
        <v>0</v>
      </c>
      <c r="U57" s="206">
        <v>16.399999999999999</v>
      </c>
      <c r="V57" s="206">
        <v>5.33</v>
      </c>
      <c r="W57" s="206">
        <v>13.19</v>
      </c>
      <c r="X57" s="206">
        <v>28.88</v>
      </c>
      <c r="Y57" s="206">
        <v>0</v>
      </c>
      <c r="Z57" s="206">
        <v>71.739999999999995</v>
      </c>
      <c r="AA57" s="206">
        <v>26.49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69.599999999999994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8.9499999999999993</v>
      </c>
      <c r="L58" s="206">
        <v>554.80999999999995</v>
      </c>
      <c r="M58" s="206">
        <v>26.6</v>
      </c>
      <c r="N58" s="206">
        <v>34.270000000000003</v>
      </c>
      <c r="O58" s="206">
        <v>0</v>
      </c>
      <c r="P58" s="206">
        <v>36.83</v>
      </c>
      <c r="Q58" s="206">
        <v>6.33</v>
      </c>
      <c r="R58" s="206">
        <v>12.25</v>
      </c>
      <c r="S58" s="206">
        <v>7.65</v>
      </c>
      <c r="T58" s="206">
        <v>0</v>
      </c>
      <c r="U58" s="206">
        <v>16.399999999999999</v>
      </c>
      <c r="V58" s="206">
        <v>5.33</v>
      </c>
      <c r="W58" s="206">
        <v>13.19</v>
      </c>
      <c r="X58" s="206">
        <v>28.88</v>
      </c>
      <c r="Y58" s="206">
        <v>0</v>
      </c>
      <c r="Z58" s="206">
        <v>71.739999999999995</v>
      </c>
      <c r="AA58" s="206">
        <v>26.49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8.9499999999999993</v>
      </c>
      <c r="L59" s="206">
        <v>554.80999999999995</v>
      </c>
      <c r="M59" s="206">
        <v>26.6</v>
      </c>
      <c r="N59" s="206">
        <v>34.270000000000003</v>
      </c>
      <c r="O59" s="206">
        <v>0</v>
      </c>
      <c r="P59" s="206">
        <v>36.83</v>
      </c>
      <c r="Q59" s="206">
        <v>6.33</v>
      </c>
      <c r="R59" s="206">
        <v>12.25</v>
      </c>
      <c r="S59" s="206">
        <v>7.65</v>
      </c>
      <c r="T59" s="206">
        <v>0</v>
      </c>
      <c r="U59" s="206">
        <v>16.399999999999999</v>
      </c>
      <c r="V59" s="206">
        <v>5.33</v>
      </c>
      <c r="W59" s="206">
        <v>13.19</v>
      </c>
      <c r="X59" s="206">
        <v>28.88</v>
      </c>
      <c r="Y59" s="206">
        <v>0</v>
      </c>
      <c r="Z59" s="206">
        <v>71.739999999999995</v>
      </c>
      <c r="AA59" s="206">
        <v>26.49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8.9499999999999993</v>
      </c>
      <c r="L60" s="206">
        <v>554.80999999999995</v>
      </c>
      <c r="M60" s="206">
        <v>26.6</v>
      </c>
      <c r="N60" s="206">
        <v>34.270000000000003</v>
      </c>
      <c r="O60" s="206">
        <v>0</v>
      </c>
      <c r="P60" s="206">
        <v>36.83</v>
      </c>
      <c r="Q60" s="206">
        <v>6.33</v>
      </c>
      <c r="R60" s="206">
        <v>12.25</v>
      </c>
      <c r="S60" s="206">
        <v>7.65</v>
      </c>
      <c r="T60" s="206">
        <v>0</v>
      </c>
      <c r="U60" s="206">
        <v>16.399999999999999</v>
      </c>
      <c r="V60" s="206">
        <v>5.33</v>
      </c>
      <c r="W60" s="206">
        <v>13.19</v>
      </c>
      <c r="X60" s="206">
        <v>28.88</v>
      </c>
      <c r="Y60" s="206">
        <v>0</v>
      </c>
      <c r="Z60" s="206">
        <v>71.739999999999995</v>
      </c>
      <c r="AA60" s="206">
        <v>26.49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8.9499999999999993</v>
      </c>
      <c r="L61" s="206">
        <v>554.80999999999995</v>
      </c>
      <c r="M61" s="206">
        <v>23.7</v>
      </c>
      <c r="N61" s="206">
        <v>34.270000000000003</v>
      </c>
      <c r="O61" s="206">
        <v>0</v>
      </c>
      <c r="P61" s="206">
        <v>36.83</v>
      </c>
      <c r="Q61" s="206">
        <v>6.33</v>
      </c>
      <c r="R61" s="206">
        <v>12.25</v>
      </c>
      <c r="S61" s="206">
        <v>7.65</v>
      </c>
      <c r="T61" s="206">
        <v>0</v>
      </c>
      <c r="U61" s="206">
        <v>16.399999999999999</v>
      </c>
      <c r="V61" s="206">
        <v>5.33</v>
      </c>
      <c r="W61" s="206">
        <v>13.19</v>
      </c>
      <c r="X61" s="206">
        <v>28.88</v>
      </c>
      <c r="Y61" s="206">
        <v>0</v>
      </c>
      <c r="Z61" s="206">
        <v>71.739999999999995</v>
      </c>
      <c r="AA61" s="206">
        <v>26.49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8.9499999999999993</v>
      </c>
      <c r="L62" s="206">
        <v>554.80999999999995</v>
      </c>
      <c r="M62" s="206">
        <v>20.81</v>
      </c>
      <c r="N62" s="206">
        <v>34.270000000000003</v>
      </c>
      <c r="O62" s="206">
        <v>0</v>
      </c>
      <c r="P62" s="206">
        <v>36.83</v>
      </c>
      <c r="Q62" s="206">
        <v>6.33</v>
      </c>
      <c r="R62" s="206">
        <v>12.25</v>
      </c>
      <c r="S62" s="206">
        <v>7.65</v>
      </c>
      <c r="T62" s="206">
        <v>0</v>
      </c>
      <c r="U62" s="206">
        <v>16.399999999999999</v>
      </c>
      <c r="V62" s="206">
        <v>5.33</v>
      </c>
      <c r="W62" s="206">
        <v>13.19</v>
      </c>
      <c r="X62" s="206">
        <v>28.88</v>
      </c>
      <c r="Y62" s="206">
        <v>0</v>
      </c>
      <c r="Z62" s="206">
        <v>71.739999999999995</v>
      </c>
      <c r="AA62" s="206">
        <v>26.49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8.9499999999999993</v>
      </c>
      <c r="L63" s="206">
        <v>554.80999999999995</v>
      </c>
      <c r="M63" s="206">
        <v>20.81</v>
      </c>
      <c r="N63" s="206">
        <v>34.270000000000003</v>
      </c>
      <c r="O63" s="206">
        <v>0</v>
      </c>
      <c r="P63" s="206">
        <v>36.83</v>
      </c>
      <c r="Q63" s="206">
        <v>6.33</v>
      </c>
      <c r="R63" s="206">
        <v>12.25</v>
      </c>
      <c r="S63" s="206">
        <v>7.65</v>
      </c>
      <c r="T63" s="206">
        <v>0</v>
      </c>
      <c r="U63" s="206">
        <v>16.399999999999999</v>
      </c>
      <c r="V63" s="206">
        <v>5.33</v>
      </c>
      <c r="W63" s="206">
        <v>13.19</v>
      </c>
      <c r="X63" s="206">
        <v>28.88</v>
      </c>
      <c r="Y63" s="206">
        <v>0</v>
      </c>
      <c r="Z63" s="206">
        <v>71.739999999999995</v>
      </c>
      <c r="AA63" s="206">
        <v>26.49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8.9499999999999993</v>
      </c>
      <c r="L64" s="206">
        <v>554.80999999999995</v>
      </c>
      <c r="M64" s="206">
        <v>20.81</v>
      </c>
      <c r="N64" s="206">
        <v>34.270000000000003</v>
      </c>
      <c r="O64" s="206">
        <v>0</v>
      </c>
      <c r="P64" s="206">
        <v>36.83</v>
      </c>
      <c r="Q64" s="206">
        <v>6.33</v>
      </c>
      <c r="R64" s="206">
        <v>12.25</v>
      </c>
      <c r="S64" s="206">
        <v>7.65</v>
      </c>
      <c r="T64" s="206">
        <v>0</v>
      </c>
      <c r="U64" s="206">
        <v>16.399999999999999</v>
      </c>
      <c r="V64" s="206">
        <v>5.33</v>
      </c>
      <c r="W64" s="206">
        <v>13.19</v>
      </c>
      <c r="X64" s="206">
        <v>28.88</v>
      </c>
      <c r="Y64" s="206">
        <v>0</v>
      </c>
      <c r="Z64" s="206">
        <v>71.739999999999995</v>
      </c>
      <c r="AA64" s="206">
        <v>26.49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8.9499999999999993</v>
      </c>
      <c r="L65" s="206">
        <v>554.80999999999995</v>
      </c>
      <c r="M65" s="206">
        <v>20.81</v>
      </c>
      <c r="N65" s="206">
        <v>34.270000000000003</v>
      </c>
      <c r="O65" s="206">
        <v>0</v>
      </c>
      <c r="P65" s="206">
        <v>36.83</v>
      </c>
      <c r="Q65" s="206">
        <v>6.33</v>
      </c>
      <c r="R65" s="206">
        <v>12.25</v>
      </c>
      <c r="S65" s="206">
        <v>7.65</v>
      </c>
      <c r="T65" s="206">
        <v>0</v>
      </c>
      <c r="U65" s="206">
        <v>16.399999999999999</v>
      </c>
      <c r="V65" s="206">
        <v>5.33</v>
      </c>
      <c r="W65" s="206">
        <v>13.19</v>
      </c>
      <c r="X65" s="206">
        <v>28.88</v>
      </c>
      <c r="Y65" s="206">
        <v>0</v>
      </c>
      <c r="Z65" s="206">
        <v>71.739999999999995</v>
      </c>
      <c r="AA65" s="206">
        <v>26.49</v>
      </c>
      <c r="AB65" s="206">
        <v>0</v>
      </c>
      <c r="AC65" s="206">
        <v>11.71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8.9499999999999993</v>
      </c>
      <c r="L66" s="206">
        <v>554.80999999999995</v>
      </c>
      <c r="M66" s="206">
        <v>20.81</v>
      </c>
      <c r="N66" s="206">
        <v>34.270000000000003</v>
      </c>
      <c r="O66" s="206">
        <v>0</v>
      </c>
      <c r="P66" s="206">
        <v>36.83</v>
      </c>
      <c r="Q66" s="206">
        <v>6.33</v>
      </c>
      <c r="R66" s="206">
        <v>12.25</v>
      </c>
      <c r="S66" s="206">
        <v>7.65</v>
      </c>
      <c r="T66" s="206">
        <v>0</v>
      </c>
      <c r="U66" s="206">
        <v>16.399999999999999</v>
      </c>
      <c r="V66" s="206">
        <v>5.33</v>
      </c>
      <c r="W66" s="206">
        <v>13.19</v>
      </c>
      <c r="X66" s="206">
        <v>28.88</v>
      </c>
      <c r="Y66" s="206">
        <v>0</v>
      </c>
      <c r="Z66" s="206">
        <v>71.739999999999995</v>
      </c>
      <c r="AA66" s="206">
        <v>26.49</v>
      </c>
      <c r="AB66" s="206">
        <v>0</v>
      </c>
      <c r="AC66" s="206">
        <v>11.71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9.57</v>
      </c>
      <c r="G67" s="206">
        <v>0</v>
      </c>
      <c r="H67" s="206">
        <v>0</v>
      </c>
      <c r="I67" s="206">
        <v>0</v>
      </c>
      <c r="J67" s="206">
        <v>0</v>
      </c>
      <c r="K67" s="206">
        <v>8.9499999999999993</v>
      </c>
      <c r="L67" s="206">
        <v>554.80999999999995</v>
      </c>
      <c r="M67" s="206">
        <v>22.66</v>
      </c>
      <c r="N67" s="206">
        <v>34.270000000000003</v>
      </c>
      <c r="O67" s="206">
        <v>0</v>
      </c>
      <c r="P67" s="206">
        <v>36.83</v>
      </c>
      <c r="Q67" s="206">
        <v>6.33</v>
      </c>
      <c r="R67" s="206">
        <v>12.25</v>
      </c>
      <c r="S67" s="206">
        <v>7.65</v>
      </c>
      <c r="T67" s="206">
        <v>0</v>
      </c>
      <c r="U67" s="206">
        <v>16.399999999999999</v>
      </c>
      <c r="V67" s="206">
        <v>5.33</v>
      </c>
      <c r="W67" s="206">
        <v>13.19</v>
      </c>
      <c r="X67" s="206">
        <v>28.88</v>
      </c>
      <c r="Y67" s="206">
        <v>0</v>
      </c>
      <c r="Z67" s="206">
        <v>71.739999999999995</v>
      </c>
      <c r="AA67" s="206">
        <v>26.49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9.57</v>
      </c>
      <c r="G68" s="206">
        <v>0</v>
      </c>
      <c r="H68" s="206">
        <v>0</v>
      </c>
      <c r="I68" s="206">
        <v>0</v>
      </c>
      <c r="J68" s="206">
        <v>0</v>
      </c>
      <c r="K68" s="206">
        <v>8.9499999999999993</v>
      </c>
      <c r="L68" s="206">
        <v>554.80999999999995</v>
      </c>
      <c r="M68" s="206">
        <v>25.52</v>
      </c>
      <c r="N68" s="206">
        <v>34.270000000000003</v>
      </c>
      <c r="O68" s="206">
        <v>0</v>
      </c>
      <c r="P68" s="206">
        <v>36.83</v>
      </c>
      <c r="Q68" s="206">
        <v>6.33</v>
      </c>
      <c r="R68" s="206">
        <v>12.25</v>
      </c>
      <c r="S68" s="206">
        <v>7.65</v>
      </c>
      <c r="T68" s="206">
        <v>0</v>
      </c>
      <c r="U68" s="206">
        <v>16.399999999999999</v>
      </c>
      <c r="V68" s="206">
        <v>5.33</v>
      </c>
      <c r="W68" s="206">
        <v>13.19</v>
      </c>
      <c r="X68" s="206">
        <v>28.88</v>
      </c>
      <c r="Y68" s="206">
        <v>0</v>
      </c>
      <c r="Z68" s="206">
        <v>71.739999999999995</v>
      </c>
      <c r="AA68" s="206">
        <v>26.49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4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9.57</v>
      </c>
      <c r="G69" s="206">
        <v>0</v>
      </c>
      <c r="H69" s="206">
        <v>0</v>
      </c>
      <c r="I69" s="206">
        <v>0</v>
      </c>
      <c r="J69" s="206">
        <v>0</v>
      </c>
      <c r="K69" s="206">
        <v>8.9499999999999993</v>
      </c>
      <c r="L69" s="206">
        <v>554.80999999999995</v>
      </c>
      <c r="M69" s="206">
        <v>26.6</v>
      </c>
      <c r="N69" s="206">
        <v>34.270000000000003</v>
      </c>
      <c r="O69" s="206">
        <v>0</v>
      </c>
      <c r="P69" s="206">
        <v>36.83</v>
      </c>
      <c r="Q69" s="206">
        <v>6.44</v>
      </c>
      <c r="R69" s="206">
        <v>12.25</v>
      </c>
      <c r="S69" s="206">
        <v>7.65</v>
      </c>
      <c r="T69" s="206">
        <v>0</v>
      </c>
      <c r="U69" s="206">
        <v>16.399999999999999</v>
      </c>
      <c r="V69" s="206">
        <v>5.33</v>
      </c>
      <c r="W69" s="206">
        <v>13.19</v>
      </c>
      <c r="X69" s="206">
        <v>28.88</v>
      </c>
      <c r="Y69" s="206">
        <v>0</v>
      </c>
      <c r="Z69" s="206">
        <v>71.739999999999995</v>
      </c>
      <c r="AA69" s="206">
        <v>26.49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2.2799999999999998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15.98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9.57</v>
      </c>
      <c r="G70" s="206">
        <v>0</v>
      </c>
      <c r="H70" s="206">
        <v>0</v>
      </c>
      <c r="I70" s="206">
        <v>0</v>
      </c>
      <c r="J70" s="206">
        <v>0</v>
      </c>
      <c r="K70" s="206">
        <v>8.9499999999999993</v>
      </c>
      <c r="L70" s="206">
        <v>554.80999999999995</v>
      </c>
      <c r="M70" s="206">
        <v>26.6</v>
      </c>
      <c r="N70" s="206">
        <v>34.270000000000003</v>
      </c>
      <c r="O70" s="206">
        <v>0</v>
      </c>
      <c r="P70" s="206">
        <v>36.83</v>
      </c>
      <c r="Q70" s="206">
        <v>6.44</v>
      </c>
      <c r="R70" s="206">
        <v>12.25</v>
      </c>
      <c r="S70" s="206">
        <v>7.65</v>
      </c>
      <c r="T70" s="206">
        <v>0</v>
      </c>
      <c r="U70" s="206">
        <v>16.399999999999999</v>
      </c>
      <c r="V70" s="206">
        <v>5.33</v>
      </c>
      <c r="W70" s="206">
        <v>13.19</v>
      </c>
      <c r="X70" s="206">
        <v>28.88</v>
      </c>
      <c r="Y70" s="206">
        <v>0</v>
      </c>
      <c r="Z70" s="206">
        <v>71.739999999999995</v>
      </c>
      <c r="AA70" s="206">
        <v>26.49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2.2799999999999998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9.65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9.57</v>
      </c>
      <c r="G71" s="206">
        <v>0</v>
      </c>
      <c r="H71" s="206">
        <v>0</v>
      </c>
      <c r="I71" s="206">
        <v>0</v>
      </c>
      <c r="J71" s="206">
        <v>0</v>
      </c>
      <c r="K71" s="206">
        <v>8.9499999999999993</v>
      </c>
      <c r="L71" s="206">
        <v>554.80999999999995</v>
      </c>
      <c r="M71" s="206">
        <v>26.6</v>
      </c>
      <c r="N71" s="206">
        <v>34.270000000000003</v>
      </c>
      <c r="O71" s="206">
        <v>0</v>
      </c>
      <c r="P71" s="206">
        <v>36.83</v>
      </c>
      <c r="Q71" s="206">
        <v>6.44</v>
      </c>
      <c r="R71" s="206">
        <v>12.25</v>
      </c>
      <c r="S71" s="206">
        <v>7.65</v>
      </c>
      <c r="T71" s="206">
        <v>0</v>
      </c>
      <c r="U71" s="206">
        <v>16.399999999999999</v>
      </c>
      <c r="V71" s="206">
        <v>5.33</v>
      </c>
      <c r="W71" s="206">
        <v>13.19</v>
      </c>
      <c r="X71" s="206">
        <v>28.88</v>
      </c>
      <c r="Y71" s="206">
        <v>0</v>
      </c>
      <c r="Z71" s="206">
        <v>71.739999999999995</v>
      </c>
      <c r="AA71" s="206">
        <v>26.49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2.2799999999999998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3.47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9.57</v>
      </c>
      <c r="G72" s="206">
        <v>0</v>
      </c>
      <c r="H72" s="206">
        <v>0</v>
      </c>
      <c r="I72" s="206">
        <v>0</v>
      </c>
      <c r="J72" s="206">
        <v>0</v>
      </c>
      <c r="K72" s="206">
        <v>8.9499999999999993</v>
      </c>
      <c r="L72" s="206">
        <v>554.80999999999995</v>
      </c>
      <c r="M72" s="206">
        <v>26.6</v>
      </c>
      <c r="N72" s="206">
        <v>34.270000000000003</v>
      </c>
      <c r="O72" s="206">
        <v>0</v>
      </c>
      <c r="P72" s="206">
        <v>36.83</v>
      </c>
      <c r="Q72" s="206">
        <v>6.44</v>
      </c>
      <c r="R72" s="206">
        <v>12.25</v>
      </c>
      <c r="S72" s="206">
        <v>7.65</v>
      </c>
      <c r="T72" s="206">
        <v>0</v>
      </c>
      <c r="U72" s="206">
        <v>16.399999999999999</v>
      </c>
      <c r="V72" s="206">
        <v>5.33</v>
      </c>
      <c r="W72" s="206">
        <v>13.19</v>
      </c>
      <c r="X72" s="206">
        <v>28.88</v>
      </c>
      <c r="Y72" s="206">
        <v>0</v>
      </c>
      <c r="Z72" s="206">
        <v>71.739999999999995</v>
      </c>
      <c r="AA72" s="206">
        <v>26.49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4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0.17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9.57</v>
      </c>
      <c r="G73" s="206">
        <v>0</v>
      </c>
      <c r="H73" s="206">
        <v>0</v>
      </c>
      <c r="I73" s="206">
        <v>0</v>
      </c>
      <c r="J73" s="206">
        <v>0</v>
      </c>
      <c r="K73" s="206">
        <v>8.9499999999999993</v>
      </c>
      <c r="L73" s="206">
        <v>554.80999999999995</v>
      </c>
      <c r="M73" s="206">
        <v>26.6</v>
      </c>
      <c r="N73" s="206">
        <v>34.270000000000003</v>
      </c>
      <c r="O73" s="206">
        <v>0</v>
      </c>
      <c r="P73" s="206">
        <v>36.83</v>
      </c>
      <c r="Q73" s="206">
        <v>6.44</v>
      </c>
      <c r="R73" s="206">
        <v>11.96</v>
      </c>
      <c r="S73" s="206">
        <v>7.65</v>
      </c>
      <c r="T73" s="206">
        <v>0</v>
      </c>
      <c r="U73" s="206">
        <v>16.399999999999999</v>
      </c>
      <c r="V73" s="206">
        <v>5.33</v>
      </c>
      <c r="W73" s="206">
        <v>13.19</v>
      </c>
      <c r="X73" s="206">
        <v>28.88</v>
      </c>
      <c r="Y73" s="206">
        <v>0</v>
      </c>
      <c r="Z73" s="206">
        <v>71.739999999999995</v>
      </c>
      <c r="AA73" s="206">
        <v>26.49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4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9.57</v>
      </c>
      <c r="G74" s="206">
        <v>0</v>
      </c>
      <c r="H74" s="206">
        <v>0</v>
      </c>
      <c r="I74" s="206">
        <v>0</v>
      </c>
      <c r="J74" s="206">
        <v>0</v>
      </c>
      <c r="K74" s="206">
        <v>8.9499999999999993</v>
      </c>
      <c r="L74" s="206">
        <v>554.80999999999995</v>
      </c>
      <c r="M74" s="206">
        <v>26.6</v>
      </c>
      <c r="N74" s="206">
        <v>34.270000000000003</v>
      </c>
      <c r="O74" s="206">
        <v>0</v>
      </c>
      <c r="P74" s="206">
        <v>36.83</v>
      </c>
      <c r="Q74" s="206">
        <v>6.44</v>
      </c>
      <c r="R74" s="206">
        <v>11.96</v>
      </c>
      <c r="S74" s="206">
        <v>7.65</v>
      </c>
      <c r="T74" s="206">
        <v>0</v>
      </c>
      <c r="U74" s="206">
        <v>16.399999999999999</v>
      </c>
      <c r="V74" s="206">
        <v>5.33</v>
      </c>
      <c r="W74" s="206">
        <v>13.19</v>
      </c>
      <c r="X74" s="206">
        <v>28.88</v>
      </c>
      <c r="Y74" s="206">
        <v>0</v>
      </c>
      <c r="Z74" s="206">
        <v>71.739999999999995</v>
      </c>
      <c r="AA74" s="206">
        <v>26.49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4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0.22</v>
      </c>
      <c r="G75" s="206">
        <v>0</v>
      </c>
      <c r="H75" s="206">
        <v>0</v>
      </c>
      <c r="I75" s="206">
        <v>0</v>
      </c>
      <c r="J75" s="206">
        <v>0</v>
      </c>
      <c r="K75" s="206">
        <v>8.9499999999999993</v>
      </c>
      <c r="L75" s="206">
        <v>554.80999999999995</v>
      </c>
      <c r="M75" s="206">
        <v>23.7</v>
      </c>
      <c r="N75" s="206">
        <v>34.270000000000003</v>
      </c>
      <c r="O75" s="206">
        <v>0</v>
      </c>
      <c r="P75" s="206">
        <v>36.83</v>
      </c>
      <c r="Q75" s="206">
        <v>6.44</v>
      </c>
      <c r="R75" s="206">
        <v>11.96</v>
      </c>
      <c r="S75" s="206">
        <v>7.65</v>
      </c>
      <c r="T75" s="206">
        <v>0</v>
      </c>
      <c r="U75" s="206">
        <v>16.399999999999999</v>
      </c>
      <c r="V75" s="206">
        <v>5.33</v>
      </c>
      <c r="W75" s="206">
        <v>13.19</v>
      </c>
      <c r="X75" s="206">
        <v>28.88</v>
      </c>
      <c r="Y75" s="206">
        <v>0</v>
      </c>
      <c r="Z75" s="206">
        <v>71.739999999999995</v>
      </c>
      <c r="AA75" s="206">
        <v>26.49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2.95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8.9499999999999993</v>
      </c>
      <c r="L76" s="206">
        <v>554.80999999999995</v>
      </c>
      <c r="M76" s="206">
        <v>20.81</v>
      </c>
      <c r="N76" s="206">
        <v>34.270000000000003</v>
      </c>
      <c r="O76" s="206">
        <v>0</v>
      </c>
      <c r="P76" s="206">
        <v>36.83</v>
      </c>
      <c r="Q76" s="206">
        <v>6.44</v>
      </c>
      <c r="R76" s="206">
        <v>11.96</v>
      </c>
      <c r="S76" s="206">
        <v>7.65</v>
      </c>
      <c r="T76" s="206">
        <v>0</v>
      </c>
      <c r="U76" s="206">
        <v>16.399999999999999</v>
      </c>
      <c r="V76" s="206">
        <v>5.33</v>
      </c>
      <c r="W76" s="206">
        <v>13.19</v>
      </c>
      <c r="X76" s="206">
        <v>28.88</v>
      </c>
      <c r="Y76" s="206">
        <v>0</v>
      </c>
      <c r="Z76" s="206">
        <v>71.739999999999995</v>
      </c>
      <c r="AA76" s="206">
        <v>26.49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2.95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8.9499999999999993</v>
      </c>
      <c r="L77" s="206">
        <v>554.80999999999995</v>
      </c>
      <c r="M77" s="206">
        <v>20.81</v>
      </c>
      <c r="N77" s="206">
        <v>34.270000000000003</v>
      </c>
      <c r="O77" s="206">
        <v>0</v>
      </c>
      <c r="P77" s="206">
        <v>36.83</v>
      </c>
      <c r="Q77" s="206">
        <v>6.44</v>
      </c>
      <c r="R77" s="206">
        <v>11.95</v>
      </c>
      <c r="S77" s="206">
        <v>7.65</v>
      </c>
      <c r="T77" s="206">
        <v>0</v>
      </c>
      <c r="U77" s="206">
        <v>16.399999999999999</v>
      </c>
      <c r="V77" s="206">
        <v>5.33</v>
      </c>
      <c r="W77" s="206">
        <v>13.19</v>
      </c>
      <c r="X77" s="206">
        <v>28.88</v>
      </c>
      <c r="Y77" s="206">
        <v>0</v>
      </c>
      <c r="Z77" s="206">
        <v>71.739999999999995</v>
      </c>
      <c r="AA77" s="206">
        <v>26.49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2.95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8.9499999999999993</v>
      </c>
      <c r="L78" s="206">
        <v>554.80999999999995</v>
      </c>
      <c r="M78" s="206">
        <v>20.81</v>
      </c>
      <c r="N78" s="206">
        <v>34.270000000000003</v>
      </c>
      <c r="O78" s="206">
        <v>0</v>
      </c>
      <c r="P78" s="206">
        <v>36.83</v>
      </c>
      <c r="Q78" s="206">
        <v>6.44</v>
      </c>
      <c r="R78" s="206">
        <v>11.95</v>
      </c>
      <c r="S78" s="206">
        <v>7.65</v>
      </c>
      <c r="T78" s="206">
        <v>0</v>
      </c>
      <c r="U78" s="206">
        <v>16.399999999999999</v>
      </c>
      <c r="V78" s="206">
        <v>5.33</v>
      </c>
      <c r="W78" s="206">
        <v>13.19</v>
      </c>
      <c r="X78" s="206">
        <v>28.88</v>
      </c>
      <c r="Y78" s="206">
        <v>0</v>
      </c>
      <c r="Z78" s="206">
        <v>71.739999999999995</v>
      </c>
      <c r="AA78" s="206">
        <v>26.49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2.95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8.9499999999999993</v>
      </c>
      <c r="L79" s="206">
        <v>554.80999999999995</v>
      </c>
      <c r="M79" s="206">
        <v>22.66</v>
      </c>
      <c r="N79" s="206">
        <v>34.270000000000003</v>
      </c>
      <c r="O79" s="206">
        <v>0</v>
      </c>
      <c r="P79" s="206">
        <v>36.83</v>
      </c>
      <c r="Q79" s="206">
        <v>6.44</v>
      </c>
      <c r="R79" s="206">
        <v>11.96</v>
      </c>
      <c r="S79" s="206">
        <v>7.65</v>
      </c>
      <c r="T79" s="206">
        <v>0</v>
      </c>
      <c r="U79" s="206">
        <v>16.399999999999999</v>
      </c>
      <c r="V79" s="206">
        <v>5.33</v>
      </c>
      <c r="W79" s="206">
        <v>13.19</v>
      </c>
      <c r="X79" s="206">
        <v>28.88</v>
      </c>
      <c r="Y79" s="206">
        <v>0</v>
      </c>
      <c r="Z79" s="206">
        <v>71.739999999999995</v>
      </c>
      <c r="AA79" s="206">
        <v>26.49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3.86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8.9499999999999993</v>
      </c>
      <c r="L80" s="206">
        <v>554.80999999999995</v>
      </c>
      <c r="M80" s="206">
        <v>25.52</v>
      </c>
      <c r="N80" s="206">
        <v>34.270000000000003</v>
      </c>
      <c r="O80" s="206">
        <v>0</v>
      </c>
      <c r="P80" s="206">
        <v>36.83</v>
      </c>
      <c r="Q80" s="206">
        <v>6.44</v>
      </c>
      <c r="R80" s="206">
        <v>11.96</v>
      </c>
      <c r="S80" s="206">
        <v>7.65</v>
      </c>
      <c r="T80" s="206">
        <v>0</v>
      </c>
      <c r="U80" s="206">
        <v>16.399999999999999</v>
      </c>
      <c r="V80" s="206">
        <v>5.33</v>
      </c>
      <c r="W80" s="206">
        <v>13.19</v>
      </c>
      <c r="X80" s="206">
        <v>28.88</v>
      </c>
      <c r="Y80" s="206">
        <v>0</v>
      </c>
      <c r="Z80" s="206">
        <v>71.739999999999995</v>
      </c>
      <c r="AA80" s="206">
        <v>26.49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3.86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8.9499999999999993</v>
      </c>
      <c r="L81" s="206">
        <v>554.80999999999995</v>
      </c>
      <c r="M81" s="206">
        <v>26.6</v>
      </c>
      <c r="N81" s="206">
        <v>34.270000000000003</v>
      </c>
      <c r="O81" s="206">
        <v>0</v>
      </c>
      <c r="P81" s="206">
        <v>36.83</v>
      </c>
      <c r="Q81" s="206">
        <v>6.44</v>
      </c>
      <c r="R81" s="206">
        <v>11.96</v>
      </c>
      <c r="S81" s="206">
        <v>7.65</v>
      </c>
      <c r="T81" s="206">
        <v>0</v>
      </c>
      <c r="U81" s="206">
        <v>16.399999999999999</v>
      </c>
      <c r="V81" s="206">
        <v>5.33</v>
      </c>
      <c r="W81" s="206">
        <v>13.19</v>
      </c>
      <c r="X81" s="206">
        <v>28.88</v>
      </c>
      <c r="Y81" s="206">
        <v>0</v>
      </c>
      <c r="Z81" s="206">
        <v>71.739999999999995</v>
      </c>
      <c r="AA81" s="206">
        <v>26.49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3.86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8.9499999999999993</v>
      </c>
      <c r="L82" s="206">
        <v>554.80999999999995</v>
      </c>
      <c r="M82" s="206">
        <v>26.6</v>
      </c>
      <c r="N82" s="206">
        <v>34.270000000000003</v>
      </c>
      <c r="O82" s="206">
        <v>0</v>
      </c>
      <c r="P82" s="206">
        <v>36.83</v>
      </c>
      <c r="Q82" s="206">
        <v>6.44</v>
      </c>
      <c r="R82" s="206">
        <v>11.96</v>
      </c>
      <c r="S82" s="206">
        <v>7.65</v>
      </c>
      <c r="T82" s="206">
        <v>0</v>
      </c>
      <c r="U82" s="206">
        <v>16.399999999999999</v>
      </c>
      <c r="V82" s="206">
        <v>5.33</v>
      </c>
      <c r="W82" s="206">
        <v>13.19</v>
      </c>
      <c r="X82" s="206">
        <v>28.88</v>
      </c>
      <c r="Y82" s="206">
        <v>0</v>
      </c>
      <c r="Z82" s="206">
        <v>71.739999999999995</v>
      </c>
      <c r="AA82" s="206">
        <v>26.49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3.86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8.9499999999999993</v>
      </c>
      <c r="L83" s="206">
        <v>554.80999999999995</v>
      </c>
      <c r="M83" s="206">
        <v>26.6</v>
      </c>
      <c r="N83" s="206">
        <v>34.270000000000003</v>
      </c>
      <c r="O83" s="206">
        <v>0</v>
      </c>
      <c r="P83" s="206">
        <v>36.83</v>
      </c>
      <c r="Q83" s="206">
        <v>6.44</v>
      </c>
      <c r="R83" s="206">
        <v>11.96</v>
      </c>
      <c r="S83" s="206">
        <v>7.65</v>
      </c>
      <c r="T83" s="206">
        <v>0</v>
      </c>
      <c r="U83" s="206">
        <v>16.399999999999999</v>
      </c>
      <c r="V83" s="206">
        <v>5.33</v>
      </c>
      <c r="W83" s="206">
        <v>13.37</v>
      </c>
      <c r="X83" s="206">
        <v>28.88</v>
      </c>
      <c r="Y83" s="206">
        <v>0</v>
      </c>
      <c r="Z83" s="206">
        <v>71.739999999999995</v>
      </c>
      <c r="AA83" s="206">
        <v>26.49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3.82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8.9499999999999993</v>
      </c>
      <c r="L84" s="206">
        <v>554.80999999999995</v>
      </c>
      <c r="M84" s="206">
        <v>26.6</v>
      </c>
      <c r="N84" s="206">
        <v>34.270000000000003</v>
      </c>
      <c r="O84" s="206">
        <v>0</v>
      </c>
      <c r="P84" s="206">
        <v>36.83</v>
      </c>
      <c r="Q84" s="206">
        <v>6.44</v>
      </c>
      <c r="R84" s="206">
        <v>11.96</v>
      </c>
      <c r="S84" s="206">
        <v>7.65</v>
      </c>
      <c r="T84" s="206">
        <v>0</v>
      </c>
      <c r="U84" s="206">
        <v>16.399999999999999</v>
      </c>
      <c r="V84" s="206">
        <v>5.33</v>
      </c>
      <c r="W84" s="206">
        <v>13.37</v>
      </c>
      <c r="X84" s="206">
        <v>28.88</v>
      </c>
      <c r="Y84" s="206">
        <v>0</v>
      </c>
      <c r="Z84" s="206">
        <v>71.739999999999995</v>
      </c>
      <c r="AA84" s="206">
        <v>26.49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3.78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8.9499999999999993</v>
      </c>
      <c r="L85" s="206">
        <v>554.80999999999995</v>
      </c>
      <c r="M85" s="206">
        <v>26.6</v>
      </c>
      <c r="N85" s="206">
        <v>34.270000000000003</v>
      </c>
      <c r="O85" s="206">
        <v>0</v>
      </c>
      <c r="P85" s="206">
        <v>36.83</v>
      </c>
      <c r="Q85" s="206">
        <v>6.44</v>
      </c>
      <c r="R85" s="206">
        <v>11.96</v>
      </c>
      <c r="S85" s="206">
        <v>7.65</v>
      </c>
      <c r="T85" s="206">
        <v>0</v>
      </c>
      <c r="U85" s="206">
        <v>16.399999999999999</v>
      </c>
      <c r="V85" s="206">
        <v>5.33</v>
      </c>
      <c r="W85" s="206">
        <v>13.37</v>
      </c>
      <c r="X85" s="206">
        <v>28.88</v>
      </c>
      <c r="Y85" s="206">
        <v>0</v>
      </c>
      <c r="Z85" s="206">
        <v>71.739999999999995</v>
      </c>
      <c r="AA85" s="206">
        <v>26.49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3.78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8.9499999999999993</v>
      </c>
      <c r="L86" s="206">
        <v>554.80999999999995</v>
      </c>
      <c r="M86" s="206">
        <v>26.6</v>
      </c>
      <c r="N86" s="206">
        <v>34.270000000000003</v>
      </c>
      <c r="O86" s="206">
        <v>0</v>
      </c>
      <c r="P86" s="206">
        <v>36.83</v>
      </c>
      <c r="Q86" s="206">
        <v>6.44</v>
      </c>
      <c r="R86" s="206">
        <v>11.96</v>
      </c>
      <c r="S86" s="206">
        <v>7.65</v>
      </c>
      <c r="T86" s="206">
        <v>0</v>
      </c>
      <c r="U86" s="206">
        <v>16.399999999999999</v>
      </c>
      <c r="V86" s="206">
        <v>5.33</v>
      </c>
      <c r="W86" s="206">
        <v>13.37</v>
      </c>
      <c r="X86" s="206">
        <v>28.88</v>
      </c>
      <c r="Y86" s="206">
        <v>0</v>
      </c>
      <c r="Z86" s="206">
        <v>71.739999999999995</v>
      </c>
      <c r="AA86" s="206">
        <v>26.49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3.78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8.9499999999999993</v>
      </c>
      <c r="L87" s="206">
        <v>554.80999999999995</v>
      </c>
      <c r="M87" s="206">
        <v>26.6</v>
      </c>
      <c r="N87" s="206">
        <v>34.270000000000003</v>
      </c>
      <c r="O87" s="206">
        <v>0</v>
      </c>
      <c r="P87" s="206">
        <v>36.83</v>
      </c>
      <c r="Q87" s="206">
        <v>6.44</v>
      </c>
      <c r="R87" s="206">
        <v>11.96</v>
      </c>
      <c r="S87" s="206">
        <v>7.65</v>
      </c>
      <c r="T87" s="206">
        <v>0</v>
      </c>
      <c r="U87" s="206">
        <v>16.399999999999999</v>
      </c>
      <c r="V87" s="206">
        <v>5.33</v>
      </c>
      <c r="W87" s="206">
        <v>13.37</v>
      </c>
      <c r="X87" s="206">
        <v>28.88</v>
      </c>
      <c r="Y87" s="206">
        <v>0</v>
      </c>
      <c r="Z87" s="206">
        <v>71.739999999999995</v>
      </c>
      <c r="AA87" s="206">
        <v>26.49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3.63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8.9499999999999993</v>
      </c>
      <c r="L88" s="206">
        <v>554.80999999999995</v>
      </c>
      <c r="M88" s="206">
        <v>26.6</v>
      </c>
      <c r="N88" s="206">
        <v>34.270000000000003</v>
      </c>
      <c r="O88" s="206">
        <v>0</v>
      </c>
      <c r="P88" s="206">
        <v>36.83</v>
      </c>
      <c r="Q88" s="206">
        <v>6.44</v>
      </c>
      <c r="R88" s="206">
        <v>11.96</v>
      </c>
      <c r="S88" s="206">
        <v>7.65</v>
      </c>
      <c r="T88" s="206">
        <v>0</v>
      </c>
      <c r="U88" s="206">
        <v>16.399999999999999</v>
      </c>
      <c r="V88" s="206">
        <v>5.33</v>
      </c>
      <c r="W88" s="206">
        <v>13.37</v>
      </c>
      <c r="X88" s="206">
        <v>28.88</v>
      </c>
      <c r="Y88" s="206">
        <v>0</v>
      </c>
      <c r="Z88" s="206">
        <v>71.739999999999995</v>
      </c>
      <c r="AA88" s="206">
        <v>26.49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3.63</v>
      </c>
      <c r="AI88" s="206">
        <v>0</v>
      </c>
      <c r="AJ88" s="206">
        <v>0</v>
      </c>
      <c r="AK88" s="206">
        <v>69.599999999999994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8.9499999999999993</v>
      </c>
      <c r="L89" s="206">
        <v>554.80999999999995</v>
      </c>
      <c r="M89" s="206">
        <v>26.6</v>
      </c>
      <c r="N89" s="206">
        <v>34.270000000000003</v>
      </c>
      <c r="O89" s="206">
        <v>0</v>
      </c>
      <c r="P89" s="206">
        <v>36.83</v>
      </c>
      <c r="Q89" s="206">
        <v>6.44</v>
      </c>
      <c r="R89" s="206">
        <v>11.96</v>
      </c>
      <c r="S89" s="206">
        <v>7.65</v>
      </c>
      <c r="T89" s="206">
        <v>0</v>
      </c>
      <c r="U89" s="206">
        <v>16.399999999999999</v>
      </c>
      <c r="V89" s="206">
        <v>5.33</v>
      </c>
      <c r="W89" s="206">
        <v>13.62</v>
      </c>
      <c r="X89" s="206">
        <v>28.88</v>
      </c>
      <c r="Y89" s="206">
        <v>0</v>
      </c>
      <c r="Z89" s="206">
        <v>71.739999999999995</v>
      </c>
      <c r="AA89" s="206">
        <v>26.49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69.599999999999994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8.9499999999999993</v>
      </c>
      <c r="L90" s="206">
        <v>554.80999999999995</v>
      </c>
      <c r="M90" s="206">
        <v>26.6</v>
      </c>
      <c r="N90" s="206">
        <v>34.270000000000003</v>
      </c>
      <c r="O90" s="206">
        <v>0</v>
      </c>
      <c r="P90" s="206">
        <v>36.83</v>
      </c>
      <c r="Q90" s="206">
        <v>6.44</v>
      </c>
      <c r="R90" s="206">
        <v>11.96</v>
      </c>
      <c r="S90" s="206">
        <v>7.65</v>
      </c>
      <c r="T90" s="206">
        <v>0</v>
      </c>
      <c r="U90" s="206">
        <v>16.399999999999999</v>
      </c>
      <c r="V90" s="206">
        <v>5.33</v>
      </c>
      <c r="W90" s="206">
        <v>13.63</v>
      </c>
      <c r="X90" s="206">
        <v>28.88</v>
      </c>
      <c r="Y90" s="206">
        <v>0</v>
      </c>
      <c r="Z90" s="206">
        <v>71.739999999999995</v>
      </c>
      <c r="AA90" s="206">
        <v>26.49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69.599999999999994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8.9499999999999993</v>
      </c>
      <c r="L91" s="206">
        <v>554.80999999999995</v>
      </c>
      <c r="M91" s="206">
        <v>26.6</v>
      </c>
      <c r="N91" s="206">
        <v>34.270000000000003</v>
      </c>
      <c r="O91" s="206">
        <v>0</v>
      </c>
      <c r="P91" s="206">
        <v>36.83</v>
      </c>
      <c r="Q91" s="206">
        <v>6.33</v>
      </c>
      <c r="R91" s="206">
        <v>12.25</v>
      </c>
      <c r="S91" s="206">
        <v>7.65</v>
      </c>
      <c r="T91" s="206">
        <v>0</v>
      </c>
      <c r="U91" s="206">
        <v>16.399999999999999</v>
      </c>
      <c r="V91" s="206">
        <v>5.33</v>
      </c>
      <c r="W91" s="206">
        <v>13.63</v>
      </c>
      <c r="X91" s="206">
        <v>28.88</v>
      </c>
      <c r="Y91" s="206">
        <v>0</v>
      </c>
      <c r="Z91" s="206">
        <v>71.739999999999995</v>
      </c>
      <c r="AA91" s="206">
        <v>26.49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69.599999999999994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8.9499999999999993</v>
      </c>
      <c r="L92" s="206">
        <v>554.80999999999995</v>
      </c>
      <c r="M92" s="206">
        <v>26.6</v>
      </c>
      <c r="N92" s="206">
        <v>34.270000000000003</v>
      </c>
      <c r="O92" s="206">
        <v>0</v>
      </c>
      <c r="P92" s="206">
        <v>36.83</v>
      </c>
      <c r="Q92" s="206">
        <v>6.33</v>
      </c>
      <c r="R92" s="206">
        <v>12.25</v>
      </c>
      <c r="S92" s="206">
        <v>7.65</v>
      </c>
      <c r="T92" s="206">
        <v>0</v>
      </c>
      <c r="U92" s="206">
        <v>16.399999999999999</v>
      </c>
      <c r="V92" s="206">
        <v>5.33</v>
      </c>
      <c r="W92" s="206">
        <v>13.63</v>
      </c>
      <c r="X92" s="206">
        <v>28.88</v>
      </c>
      <c r="Y92" s="206">
        <v>0</v>
      </c>
      <c r="Z92" s="206">
        <v>71.739999999999995</v>
      </c>
      <c r="AA92" s="206">
        <v>26.49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7.92</v>
      </c>
      <c r="AH92" s="206">
        <v>0</v>
      </c>
      <c r="AI92" s="206">
        <v>0</v>
      </c>
      <c r="AJ92" s="206">
        <v>0</v>
      </c>
      <c r="AK92" s="206">
        <v>69.599999999999994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8.9499999999999993</v>
      </c>
      <c r="L93" s="206">
        <v>450.94</v>
      </c>
      <c r="M93" s="206">
        <v>26.6</v>
      </c>
      <c r="N93" s="206">
        <v>34.270000000000003</v>
      </c>
      <c r="O93" s="206">
        <v>0</v>
      </c>
      <c r="P93" s="206">
        <v>37.35</v>
      </c>
      <c r="Q93" s="206">
        <v>6.33</v>
      </c>
      <c r="R93" s="206">
        <v>12.25</v>
      </c>
      <c r="S93" s="206">
        <v>7.65</v>
      </c>
      <c r="T93" s="206">
        <v>0</v>
      </c>
      <c r="U93" s="206">
        <v>16.399999999999999</v>
      </c>
      <c r="V93" s="206">
        <v>5.33</v>
      </c>
      <c r="W93" s="206">
        <v>13.63</v>
      </c>
      <c r="X93" s="206">
        <v>28.88</v>
      </c>
      <c r="Y93" s="206">
        <v>0</v>
      </c>
      <c r="Z93" s="206">
        <v>71.739999999999995</v>
      </c>
      <c r="AA93" s="206">
        <v>26.49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7.92</v>
      </c>
      <c r="AH93" s="206">
        <v>0</v>
      </c>
      <c r="AI93" s="206">
        <v>0</v>
      </c>
      <c r="AJ93" s="206">
        <v>0</v>
      </c>
      <c r="AK93" s="206">
        <v>57.47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8.9499999999999993</v>
      </c>
      <c r="L94" s="206">
        <v>450.94</v>
      </c>
      <c r="M94" s="206">
        <v>26.6</v>
      </c>
      <c r="N94" s="206">
        <v>34.270000000000003</v>
      </c>
      <c r="O94" s="206">
        <v>0</v>
      </c>
      <c r="P94" s="206">
        <v>37.369999999999997</v>
      </c>
      <c r="Q94" s="206">
        <v>6.33</v>
      </c>
      <c r="R94" s="206">
        <v>12.25</v>
      </c>
      <c r="S94" s="206">
        <v>7.65</v>
      </c>
      <c r="T94" s="206">
        <v>0</v>
      </c>
      <c r="U94" s="206">
        <v>16.399999999999999</v>
      </c>
      <c r="V94" s="206">
        <v>5.33</v>
      </c>
      <c r="W94" s="206">
        <v>13.63</v>
      </c>
      <c r="X94" s="206">
        <v>28.88</v>
      </c>
      <c r="Y94" s="206">
        <v>0</v>
      </c>
      <c r="Z94" s="206">
        <v>71.739999999999995</v>
      </c>
      <c r="AA94" s="206">
        <v>26.49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57.47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8.9499999999999993</v>
      </c>
      <c r="L95" s="206">
        <v>381.53</v>
      </c>
      <c r="M95" s="206">
        <v>26.6</v>
      </c>
      <c r="N95" s="206">
        <v>34.270000000000003</v>
      </c>
      <c r="O95" s="206">
        <v>0</v>
      </c>
      <c r="P95" s="206">
        <v>37.06</v>
      </c>
      <c r="Q95" s="206">
        <v>6.33</v>
      </c>
      <c r="R95" s="206">
        <v>12.25</v>
      </c>
      <c r="S95" s="206">
        <v>7.65</v>
      </c>
      <c r="T95" s="206">
        <v>0</v>
      </c>
      <c r="U95" s="206">
        <v>16.399999999999999</v>
      </c>
      <c r="V95" s="206">
        <v>5.33</v>
      </c>
      <c r="W95" s="206">
        <v>13.63</v>
      </c>
      <c r="X95" s="206">
        <v>28.88</v>
      </c>
      <c r="Y95" s="206">
        <v>0</v>
      </c>
      <c r="Z95" s="206">
        <v>71.739999999999995</v>
      </c>
      <c r="AA95" s="206">
        <v>26.49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57.47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8.9499999999999993</v>
      </c>
      <c r="L96" s="206">
        <v>370.51</v>
      </c>
      <c r="M96" s="206">
        <v>26.6</v>
      </c>
      <c r="N96" s="206">
        <v>34.270000000000003</v>
      </c>
      <c r="O96" s="206">
        <v>0</v>
      </c>
      <c r="P96" s="206">
        <v>37.06</v>
      </c>
      <c r="Q96" s="206">
        <v>6.33</v>
      </c>
      <c r="R96" s="206">
        <v>12.25</v>
      </c>
      <c r="S96" s="206">
        <v>7.65</v>
      </c>
      <c r="T96" s="206">
        <v>0</v>
      </c>
      <c r="U96" s="206">
        <v>16.399999999999999</v>
      </c>
      <c r="V96" s="206">
        <v>5.33</v>
      </c>
      <c r="W96" s="206">
        <v>13.63</v>
      </c>
      <c r="X96" s="206">
        <v>28.88</v>
      </c>
      <c r="Y96" s="206">
        <v>0</v>
      </c>
      <c r="Z96" s="206">
        <v>71.739999999999995</v>
      </c>
      <c r="AA96" s="206">
        <v>26.49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57.47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8.9499999999999993</v>
      </c>
      <c r="L97" s="206">
        <v>320.72000000000003</v>
      </c>
      <c r="M97" s="206">
        <v>26.6</v>
      </c>
      <c r="N97" s="206">
        <v>34.270000000000003</v>
      </c>
      <c r="O97" s="206">
        <v>0</v>
      </c>
      <c r="P97" s="206">
        <v>37.06</v>
      </c>
      <c r="Q97" s="206">
        <v>6.48</v>
      </c>
      <c r="R97" s="206">
        <v>12.25</v>
      </c>
      <c r="S97" s="206">
        <v>7.65</v>
      </c>
      <c r="T97" s="206">
        <v>0</v>
      </c>
      <c r="U97" s="206">
        <v>16.399999999999999</v>
      </c>
      <c r="V97" s="206">
        <v>5.33</v>
      </c>
      <c r="W97" s="206">
        <v>13.63</v>
      </c>
      <c r="X97" s="206">
        <v>28.88</v>
      </c>
      <c r="Y97" s="206">
        <v>0</v>
      </c>
      <c r="Z97" s="206">
        <v>71.739999999999995</v>
      </c>
      <c r="AA97" s="206">
        <v>26.49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57.47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8.65</v>
      </c>
      <c r="L98" s="206">
        <v>320.72000000000003</v>
      </c>
      <c r="M98" s="206">
        <v>26.6</v>
      </c>
      <c r="N98" s="206">
        <v>34.270000000000003</v>
      </c>
      <c r="O98" s="206">
        <v>0</v>
      </c>
      <c r="P98" s="206">
        <v>37.06</v>
      </c>
      <c r="Q98" s="206">
        <v>6.48</v>
      </c>
      <c r="R98" s="206">
        <v>12.25</v>
      </c>
      <c r="S98" s="206">
        <v>7.69</v>
      </c>
      <c r="T98" s="206">
        <v>0</v>
      </c>
      <c r="U98" s="206">
        <v>16.399999999999999</v>
      </c>
      <c r="V98" s="206">
        <v>5.33</v>
      </c>
      <c r="W98" s="206">
        <v>13.63</v>
      </c>
      <c r="X98" s="206">
        <v>28.88</v>
      </c>
      <c r="Y98" s="206">
        <v>0</v>
      </c>
      <c r="Z98" s="206">
        <v>71.739999999999995</v>
      </c>
      <c r="AA98" s="206">
        <v>26.49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57.47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1.9195E-2</v>
      </c>
      <c r="G99">
        <f t="shared" si="0"/>
        <v>8.5000000000000006E-4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0.18745000000000017</v>
      </c>
      <c r="L99">
        <f t="shared" si="0"/>
        <v>11.727407499999995</v>
      </c>
      <c r="M99">
        <f t="shared" si="0"/>
        <v>0.62285999999999908</v>
      </c>
      <c r="N99">
        <f t="shared" si="0"/>
        <v>0.82247999999999966</v>
      </c>
      <c r="O99">
        <f t="shared" si="0"/>
        <v>0</v>
      </c>
      <c r="P99">
        <f t="shared" si="0"/>
        <v>0.87026999999999888</v>
      </c>
      <c r="Q99">
        <f t="shared" si="0"/>
        <v>0.1325375</v>
      </c>
      <c r="R99">
        <f t="shared" si="0"/>
        <v>0.25515500000000013</v>
      </c>
      <c r="S99">
        <f t="shared" si="0"/>
        <v>0.16424999999999976</v>
      </c>
      <c r="T99">
        <f t="shared" si="0"/>
        <v>0</v>
      </c>
      <c r="U99">
        <f t="shared" si="0"/>
        <v>0.39360000000000056</v>
      </c>
      <c r="V99">
        <f t="shared" si="0"/>
        <v>0.10101499999999995</v>
      </c>
      <c r="W99">
        <f t="shared" si="0"/>
        <v>0.25926250000000028</v>
      </c>
      <c r="X99">
        <f t="shared" si="0"/>
        <v>0.59594000000000136</v>
      </c>
      <c r="Y99">
        <f t="shared" si="0"/>
        <v>0</v>
      </c>
      <c r="Z99">
        <f t="shared" si="0"/>
        <v>1.527997499999997</v>
      </c>
      <c r="AA99">
        <f t="shared" si="0"/>
        <v>0.5243675000000001</v>
      </c>
      <c r="AB99">
        <f t="shared" si="0"/>
        <v>0</v>
      </c>
      <c r="AC99">
        <f t="shared" si="0"/>
        <v>0.27472000000000002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3.96E-3</v>
      </c>
      <c r="AH99">
        <f t="shared" si="0"/>
        <v>1.8124999999999995E-2</v>
      </c>
      <c r="AI99">
        <f t="shared" si="0"/>
        <v>0</v>
      </c>
      <c r="AJ99">
        <f t="shared" si="0"/>
        <v>0</v>
      </c>
      <c r="AK99">
        <f t="shared" si="0"/>
        <v>1.5841425000000022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0.19391500000000009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44935</v>
      </c>
      <c r="B1" s="105" t="s">
        <v>200</v>
      </c>
      <c r="C1" s="212" t="s">
        <v>308</v>
      </c>
      <c r="D1" s="213"/>
      <c r="E1" s="213"/>
      <c r="F1" s="213"/>
      <c r="G1" s="213"/>
      <c r="H1" s="213"/>
      <c r="I1" s="213"/>
      <c r="J1" s="213"/>
      <c r="K1" s="214"/>
      <c r="L1" s="212" t="s">
        <v>307</v>
      </c>
      <c r="M1" s="215" t="s">
        <v>142</v>
      </c>
      <c r="O1" s="216" t="s">
        <v>309</v>
      </c>
      <c r="P1" s="216"/>
      <c r="Q1" s="216"/>
      <c r="R1" s="216"/>
      <c r="S1" s="216"/>
      <c r="U1" t="s">
        <v>313</v>
      </c>
      <c r="V1" s="217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508</v>
      </c>
      <c r="AB1" s="91" t="s">
        <v>242</v>
      </c>
      <c r="AC1" s="91" t="s">
        <v>509</v>
      </c>
      <c r="AD1" s="91" t="s">
        <v>510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2"/>
      <c r="M2" s="215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7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>
        <v>0</v>
      </c>
      <c r="AF2" s="194">
        <v>0</v>
      </c>
      <c r="AG2" s="194">
        <v>0</v>
      </c>
      <c r="AH2" s="194">
        <v>0</v>
      </c>
      <c r="AI2" s="194">
        <v>0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11.96</v>
      </c>
      <c r="C3" s="23"/>
      <c r="D3" s="23"/>
      <c r="E3" s="23"/>
      <c r="F3" s="23"/>
      <c r="G3" s="23"/>
      <c r="H3" s="23"/>
      <c r="I3" s="23"/>
      <c r="J3" s="23">
        <v>3.0633951240552491</v>
      </c>
      <c r="K3" s="25">
        <f>SUM(C3:J3)</f>
        <v>3.0633951240552491</v>
      </c>
      <c r="L3" s="24">
        <f>U3+V3</f>
        <v>2.9000140507723025</v>
      </c>
      <c r="M3" s="81">
        <f>K3+L3</f>
        <v>5.963409174827552</v>
      </c>
      <c r="O3" s="78">
        <f>-SUM(P3:S3,U3)</f>
        <v>-3.0633951240552491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3.0633951240552491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0.30633951240552487</v>
      </c>
      <c r="AA3" s="88">
        <v>0.45950926860828734</v>
      </c>
      <c r="AB3" s="88">
        <v>1.0211317080184164</v>
      </c>
      <c r="AC3" s="88">
        <v>0.43908663444791901</v>
      </c>
      <c r="AD3" s="88">
        <v>0.41866400028755069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13.172000000000001</v>
      </c>
      <c r="C4" s="23"/>
      <c r="D4" s="23"/>
      <c r="E4" s="23"/>
      <c r="F4" s="23"/>
      <c r="G4" s="23"/>
      <c r="H4" s="23"/>
      <c r="I4" s="23"/>
      <c r="J4" s="23">
        <v>3.0633951240552491</v>
      </c>
      <c r="K4" s="25">
        <f t="shared" ref="K4:K67" si="4">SUM(C4:J4)</f>
        <v>3.0633951240552491</v>
      </c>
      <c r="L4" s="24">
        <f t="shared" ref="L4:L67" si="5">U4+V4</f>
        <v>2.9000140507723025</v>
      </c>
      <c r="M4" s="81">
        <f t="shared" ref="M4:M67" si="6">K4+L4</f>
        <v>5.963409174827552</v>
      </c>
      <c r="O4" s="78">
        <f t="shared" ref="O4:O67" si="7">-SUM(P4:S4,U4)</f>
        <v>-3.0633951240552491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3.0633951240552491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0.30633951240552487</v>
      </c>
      <c r="AA4" s="88">
        <v>0.45950926860828734</v>
      </c>
      <c r="AB4" s="88">
        <v>1.0211317080184164</v>
      </c>
      <c r="AC4" s="88">
        <v>0.43908663444791901</v>
      </c>
      <c r="AD4" s="88">
        <v>0.41866400028755069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12.192</v>
      </c>
      <c r="C5" s="23"/>
      <c r="D5" s="23"/>
      <c r="E5" s="23"/>
      <c r="F5" s="23"/>
      <c r="G5" s="23"/>
      <c r="H5" s="23"/>
      <c r="I5" s="23"/>
      <c r="J5" s="23">
        <v>3.0633951240552491</v>
      </c>
      <c r="K5" s="25">
        <f t="shared" si="4"/>
        <v>3.0633951240552491</v>
      </c>
      <c r="L5" s="24">
        <f t="shared" si="5"/>
        <v>2.9000140507723025</v>
      </c>
      <c r="M5" s="81">
        <f t="shared" si="6"/>
        <v>5.963409174827552</v>
      </c>
      <c r="O5" s="78">
        <f t="shared" si="7"/>
        <v>-3.0633951240552491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3.0633951240552491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0.30633951240552487</v>
      </c>
      <c r="AA5" s="88">
        <v>0.45950926860828734</v>
      </c>
      <c r="AB5" s="88">
        <v>1.0211317080184164</v>
      </c>
      <c r="AC5" s="88">
        <v>0.43908663444791901</v>
      </c>
      <c r="AD5" s="88">
        <v>0.41866400028755069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12.288</v>
      </c>
      <c r="C6" s="23"/>
      <c r="D6" s="23"/>
      <c r="E6" s="23"/>
      <c r="F6" s="23"/>
      <c r="G6" s="23"/>
      <c r="H6" s="23"/>
      <c r="I6" s="23"/>
      <c r="J6" s="23">
        <v>3.0633951240552491</v>
      </c>
      <c r="K6" s="25">
        <f t="shared" si="4"/>
        <v>3.0633951240552491</v>
      </c>
      <c r="L6" s="24">
        <f t="shared" si="5"/>
        <v>2.9000140507723025</v>
      </c>
      <c r="M6" s="81">
        <f t="shared" si="6"/>
        <v>5.963409174827552</v>
      </c>
      <c r="O6" s="78">
        <f t="shared" si="7"/>
        <v>-3.0633951240552491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3.0633951240552491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0.30633951240552487</v>
      </c>
      <c r="AA6" s="88">
        <v>0.45950926860828734</v>
      </c>
      <c r="AB6" s="88">
        <v>1.0211317080184164</v>
      </c>
      <c r="AC6" s="88">
        <v>0.43908663444791901</v>
      </c>
      <c r="AD6" s="88">
        <v>0.41866400028755069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11.731999999999999</v>
      </c>
      <c r="C7" s="23"/>
      <c r="D7" s="23"/>
      <c r="E7" s="23"/>
      <c r="F7" s="23"/>
      <c r="G7" s="23"/>
      <c r="H7" s="23"/>
      <c r="I7" s="23"/>
      <c r="J7" s="23">
        <v>3.0133561643835618</v>
      </c>
      <c r="K7" s="25">
        <f t="shared" si="4"/>
        <v>3.0133561643835618</v>
      </c>
      <c r="L7" s="24">
        <f t="shared" si="5"/>
        <v>2.8526438356164383</v>
      </c>
      <c r="M7" s="81">
        <f t="shared" si="6"/>
        <v>5.8659999999999997</v>
      </c>
      <c r="O7" s="78">
        <f t="shared" si="7"/>
        <v>-3.0133561643835618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3.0133561643835618</v>
      </c>
      <c r="T7">
        <v>6</v>
      </c>
      <c r="U7" s="87">
        <f>IFERROR(-HLOOKUP($U$1,IEX!$W$2:$BH$98,T7,FALSE),0)</f>
        <v>0</v>
      </c>
      <c r="V7" s="88">
        <f t="shared" si="8"/>
        <v>2.8526438356164383</v>
      </c>
      <c r="W7" s="94"/>
      <c r="X7" s="88">
        <v>0</v>
      </c>
      <c r="Y7" s="88">
        <v>0.25111301369863015</v>
      </c>
      <c r="Z7" s="88">
        <v>0.30133561643835616</v>
      </c>
      <c r="AA7" s="88">
        <v>0.45200342465753418</v>
      </c>
      <c r="AB7" s="88">
        <v>1.0044520547945206</v>
      </c>
      <c r="AC7" s="88">
        <v>0.43191438356164386</v>
      </c>
      <c r="AD7" s="88">
        <v>0.41182534246575342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12.712</v>
      </c>
      <c r="C8" s="23"/>
      <c r="D8" s="23"/>
      <c r="E8" s="23"/>
      <c r="F8" s="23"/>
      <c r="G8" s="23"/>
      <c r="H8" s="23"/>
      <c r="I8" s="23"/>
      <c r="J8" s="23">
        <v>3.0633951240552491</v>
      </c>
      <c r="K8" s="25">
        <f t="shared" si="4"/>
        <v>3.0633951240552491</v>
      </c>
      <c r="L8" s="24">
        <f t="shared" si="5"/>
        <v>2.9000140507723025</v>
      </c>
      <c r="M8" s="81">
        <f t="shared" si="6"/>
        <v>5.963409174827552</v>
      </c>
      <c r="O8" s="78">
        <f t="shared" si="7"/>
        <v>-3.0633951240552491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3.0633951240552491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0.30633951240552487</v>
      </c>
      <c r="AA8" s="88">
        <v>0.45950926860828734</v>
      </c>
      <c r="AB8" s="88">
        <v>1.0211317080184164</v>
      </c>
      <c r="AC8" s="88">
        <v>0.43908663444791901</v>
      </c>
      <c r="AD8" s="88">
        <v>0.41866400028755069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10.348000000000001</v>
      </c>
      <c r="C9" s="23"/>
      <c r="D9" s="23"/>
      <c r="E9" s="23"/>
      <c r="F9" s="23"/>
      <c r="G9" s="23"/>
      <c r="H9" s="23"/>
      <c r="I9" s="23"/>
      <c r="J9" s="23">
        <v>2.6578767123287674</v>
      </c>
      <c r="K9" s="25">
        <f t="shared" si="4"/>
        <v>2.6578767123287674</v>
      </c>
      <c r="L9" s="24">
        <f t="shared" si="5"/>
        <v>2.5161232876712325</v>
      </c>
      <c r="M9" s="81">
        <f t="shared" si="6"/>
        <v>5.1739999999999995</v>
      </c>
      <c r="O9" s="78">
        <f t="shared" si="7"/>
        <v>-2.6578767123287674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2.6578767123287674</v>
      </c>
      <c r="T9">
        <v>8</v>
      </c>
      <c r="U9" s="87">
        <f>IFERROR(-HLOOKUP($U$1,IEX!$W$2:$BH$98,T9,FALSE),0)</f>
        <v>0</v>
      </c>
      <c r="V9" s="88">
        <f t="shared" si="8"/>
        <v>2.5161232876712325</v>
      </c>
      <c r="W9" s="94"/>
      <c r="X9" s="88">
        <v>0</v>
      </c>
      <c r="Y9" s="88">
        <v>0.22148972602739728</v>
      </c>
      <c r="Z9" s="88">
        <v>0.26578767123287672</v>
      </c>
      <c r="AA9" s="88">
        <v>0.39868150684931508</v>
      </c>
      <c r="AB9" s="88">
        <v>0.88595890410958911</v>
      </c>
      <c r="AC9" s="88">
        <v>0.38096232876712333</v>
      </c>
      <c r="AD9" s="88">
        <v>0.36324315068493152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10.119999999999999</v>
      </c>
      <c r="C10" s="23"/>
      <c r="D10" s="23"/>
      <c r="E10" s="23"/>
      <c r="F10" s="23"/>
      <c r="G10" s="23"/>
      <c r="H10" s="23"/>
      <c r="I10" s="23"/>
      <c r="J10" s="23">
        <v>2.599315068493151</v>
      </c>
      <c r="K10" s="25">
        <f t="shared" si="4"/>
        <v>2.599315068493151</v>
      </c>
      <c r="L10" s="24">
        <f t="shared" si="5"/>
        <v>2.4606849315068495</v>
      </c>
      <c r="M10" s="81">
        <f t="shared" si="6"/>
        <v>5.0600000000000005</v>
      </c>
      <c r="O10" s="78">
        <f t="shared" si="7"/>
        <v>-2.599315068493151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2.599315068493151</v>
      </c>
      <c r="T10">
        <v>9</v>
      </c>
      <c r="U10" s="87">
        <f>IFERROR(-HLOOKUP($U$1,IEX!$W$2:$BH$98,T10,FALSE),0)</f>
        <v>0</v>
      </c>
      <c r="V10" s="88">
        <f t="shared" si="8"/>
        <v>2.4606849315068495</v>
      </c>
      <c r="W10" s="94"/>
      <c r="X10" s="88">
        <v>0</v>
      </c>
      <c r="Y10" s="88">
        <v>0.2166095890410959</v>
      </c>
      <c r="Z10" s="88">
        <v>0.25993150684931504</v>
      </c>
      <c r="AA10" s="88">
        <v>0.38989726027397259</v>
      </c>
      <c r="AB10" s="88">
        <v>0.86643835616438358</v>
      </c>
      <c r="AC10" s="88">
        <v>0.37256849315068491</v>
      </c>
      <c r="AD10" s="88">
        <v>0.35523972602739728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10.635999999999999</v>
      </c>
      <c r="C11" s="23"/>
      <c r="D11" s="23"/>
      <c r="E11" s="23"/>
      <c r="F11" s="23"/>
      <c r="G11" s="23"/>
      <c r="H11" s="23"/>
      <c r="I11" s="23"/>
      <c r="J11" s="23">
        <v>2.731849315068493</v>
      </c>
      <c r="K11" s="25">
        <f t="shared" si="4"/>
        <v>2.731849315068493</v>
      </c>
      <c r="L11" s="24">
        <f t="shared" si="5"/>
        <v>2.5861506849315066</v>
      </c>
      <c r="M11" s="81">
        <f t="shared" si="6"/>
        <v>5.3179999999999996</v>
      </c>
      <c r="O11" s="78">
        <f t="shared" si="7"/>
        <v>-2.731849315068493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2.731849315068493</v>
      </c>
      <c r="T11">
        <v>10</v>
      </c>
      <c r="U11" s="87">
        <f>IFERROR(-HLOOKUP($U$1,IEX!$W$2:$BH$98,T11,FALSE),0)</f>
        <v>0</v>
      </c>
      <c r="V11" s="88">
        <f t="shared" si="8"/>
        <v>2.5861506849315066</v>
      </c>
      <c r="W11" s="94"/>
      <c r="X11" s="88">
        <v>0</v>
      </c>
      <c r="Y11" s="88">
        <v>0.22765410958904109</v>
      </c>
      <c r="Z11" s="88">
        <v>0.2731849315068493</v>
      </c>
      <c r="AA11" s="88">
        <v>0.40977739726027401</v>
      </c>
      <c r="AB11" s="88">
        <v>0.91061643835616435</v>
      </c>
      <c r="AC11" s="88">
        <v>0.3915650684931507</v>
      </c>
      <c r="AD11" s="88">
        <v>0.37335273972602739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10.888</v>
      </c>
      <c r="C12" s="23"/>
      <c r="D12" s="23"/>
      <c r="E12" s="23"/>
      <c r="F12" s="23"/>
      <c r="G12" s="23"/>
      <c r="H12" s="23"/>
      <c r="I12" s="23"/>
      <c r="J12" s="23">
        <v>2.7965753424657538</v>
      </c>
      <c r="K12" s="25">
        <f t="shared" si="4"/>
        <v>2.7965753424657538</v>
      </c>
      <c r="L12" s="24">
        <f t="shared" si="5"/>
        <v>2.6474246575342466</v>
      </c>
      <c r="M12" s="81">
        <f t="shared" si="6"/>
        <v>5.4440000000000008</v>
      </c>
      <c r="O12" s="78">
        <f t="shared" si="7"/>
        <v>-2.7965753424657538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2.7965753424657538</v>
      </c>
      <c r="T12">
        <v>11</v>
      </c>
      <c r="U12" s="87">
        <f>IFERROR(-HLOOKUP($U$1,IEX!$W$2:$BH$98,T12,FALSE),0)</f>
        <v>0</v>
      </c>
      <c r="V12" s="88">
        <f t="shared" si="8"/>
        <v>2.6474246575342466</v>
      </c>
      <c r="W12" s="94"/>
      <c r="X12" s="88">
        <v>0</v>
      </c>
      <c r="Y12" s="88">
        <v>0.23304794520547947</v>
      </c>
      <c r="Z12" s="88">
        <v>0.2796575342465753</v>
      </c>
      <c r="AA12" s="88">
        <v>0.41948630136986303</v>
      </c>
      <c r="AB12" s="88">
        <v>0.93219178082191789</v>
      </c>
      <c r="AC12" s="88">
        <v>0.40084246575342464</v>
      </c>
      <c r="AD12" s="88">
        <v>0.38219863013698629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10.731999999999999</v>
      </c>
      <c r="C13" s="23"/>
      <c r="D13" s="23"/>
      <c r="E13" s="23"/>
      <c r="F13" s="23"/>
      <c r="G13" s="23"/>
      <c r="H13" s="23"/>
      <c r="I13" s="23"/>
      <c r="J13" s="23">
        <v>2.7565068493150684</v>
      </c>
      <c r="K13" s="25">
        <f t="shared" si="4"/>
        <v>2.7565068493150684</v>
      </c>
      <c r="L13" s="24">
        <f t="shared" si="5"/>
        <v>2.6094931506849313</v>
      </c>
      <c r="M13" s="81">
        <f t="shared" si="6"/>
        <v>5.3659999999999997</v>
      </c>
      <c r="O13" s="78">
        <f t="shared" si="7"/>
        <v>-2.7565068493150684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2.7565068493150684</v>
      </c>
      <c r="T13">
        <v>12</v>
      </c>
      <c r="U13" s="87">
        <f>IFERROR(-HLOOKUP($U$1,IEX!$W$2:$BH$98,T13,FALSE),0)</f>
        <v>0</v>
      </c>
      <c r="V13" s="88">
        <f t="shared" si="8"/>
        <v>2.6094931506849313</v>
      </c>
      <c r="W13" s="94"/>
      <c r="X13" s="88">
        <v>0</v>
      </c>
      <c r="Y13" s="88">
        <v>0.22970890410958902</v>
      </c>
      <c r="Z13" s="88">
        <v>0.2756506849315068</v>
      </c>
      <c r="AA13" s="88">
        <v>0.41347602739726025</v>
      </c>
      <c r="AB13" s="88">
        <v>0.9188356164383561</v>
      </c>
      <c r="AC13" s="88">
        <v>0.39509931506849311</v>
      </c>
      <c r="AD13" s="88">
        <v>0.37672260273972602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10.52</v>
      </c>
      <c r="C14" s="23"/>
      <c r="D14" s="23"/>
      <c r="E14" s="23"/>
      <c r="F14" s="23"/>
      <c r="G14" s="23"/>
      <c r="H14" s="23"/>
      <c r="I14" s="23"/>
      <c r="J14" s="23">
        <v>2.7020547945205484</v>
      </c>
      <c r="K14" s="25">
        <f t="shared" si="4"/>
        <v>2.7020547945205484</v>
      </c>
      <c r="L14" s="24">
        <f t="shared" si="5"/>
        <v>2.5579452054794523</v>
      </c>
      <c r="M14" s="81">
        <f t="shared" si="6"/>
        <v>5.2600000000000007</v>
      </c>
      <c r="O14" s="78">
        <f t="shared" si="7"/>
        <v>-2.7020547945205484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2.7020547945205484</v>
      </c>
      <c r="T14">
        <v>13</v>
      </c>
      <c r="U14" s="87">
        <f>IFERROR(-HLOOKUP($U$1,IEX!$W$2:$BH$98,T14,FALSE),0)</f>
        <v>0</v>
      </c>
      <c r="V14" s="88">
        <f t="shared" si="8"/>
        <v>2.5579452054794523</v>
      </c>
      <c r="W14" s="94"/>
      <c r="X14" s="88">
        <v>0</v>
      </c>
      <c r="Y14" s="88">
        <v>0.22517123287671234</v>
      </c>
      <c r="Z14" s="88">
        <v>0.27020547945205475</v>
      </c>
      <c r="AA14" s="88">
        <v>0.40530821917808219</v>
      </c>
      <c r="AB14" s="88">
        <v>0.90068493150684936</v>
      </c>
      <c r="AC14" s="88">
        <v>0.38729452054794522</v>
      </c>
      <c r="AD14" s="88">
        <v>0.3692808219178082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12.423999999999999</v>
      </c>
      <c r="C15" s="23"/>
      <c r="D15" s="23"/>
      <c r="E15" s="23"/>
      <c r="F15" s="23"/>
      <c r="G15" s="23"/>
      <c r="H15" s="23"/>
      <c r="I15" s="23"/>
      <c r="J15" s="23">
        <v>3.0633951240552491</v>
      </c>
      <c r="K15" s="25">
        <f t="shared" si="4"/>
        <v>3.0633951240552491</v>
      </c>
      <c r="L15" s="24">
        <f t="shared" si="5"/>
        <v>2.9000140507723025</v>
      </c>
      <c r="M15" s="81">
        <f t="shared" si="6"/>
        <v>5.963409174827552</v>
      </c>
      <c r="O15" s="78">
        <f t="shared" si="7"/>
        <v>-3.0633951240552491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3.0633951240552491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0.30633951240552487</v>
      </c>
      <c r="AA15" s="88">
        <v>0.45950926860828734</v>
      </c>
      <c r="AB15" s="88">
        <v>1.0211317080184164</v>
      </c>
      <c r="AC15" s="88">
        <v>0.43908663444791901</v>
      </c>
      <c r="AD15" s="88">
        <v>0.41866400028755069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10.635999999999999</v>
      </c>
      <c r="C16" s="23"/>
      <c r="D16" s="23"/>
      <c r="E16" s="23"/>
      <c r="F16" s="23"/>
      <c r="G16" s="23"/>
      <c r="H16" s="23"/>
      <c r="I16" s="23"/>
      <c r="J16" s="23">
        <v>2.731849315068493</v>
      </c>
      <c r="K16" s="25">
        <f t="shared" si="4"/>
        <v>2.731849315068493</v>
      </c>
      <c r="L16" s="24">
        <f t="shared" si="5"/>
        <v>2.5861506849315066</v>
      </c>
      <c r="M16" s="81">
        <f t="shared" si="6"/>
        <v>5.3179999999999996</v>
      </c>
      <c r="O16" s="78">
        <f t="shared" si="7"/>
        <v>-2.731849315068493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2.731849315068493</v>
      </c>
      <c r="T16">
        <v>15</v>
      </c>
      <c r="U16" s="87">
        <f>IFERROR(-HLOOKUP($U$1,IEX!$W$2:$BH$98,T16,FALSE),0)</f>
        <v>0</v>
      </c>
      <c r="V16" s="88">
        <f t="shared" si="8"/>
        <v>2.5861506849315066</v>
      </c>
      <c r="W16" s="94"/>
      <c r="X16" s="88">
        <v>0</v>
      </c>
      <c r="Y16" s="88">
        <v>0.22765410958904109</v>
      </c>
      <c r="Z16" s="88">
        <v>0.2731849315068493</v>
      </c>
      <c r="AA16" s="88">
        <v>0.40977739726027401</v>
      </c>
      <c r="AB16" s="88">
        <v>0.91061643835616435</v>
      </c>
      <c r="AC16" s="88">
        <v>0.3915650684931507</v>
      </c>
      <c r="AD16" s="88">
        <v>0.37335273972602739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11.176</v>
      </c>
      <c r="C17" s="23"/>
      <c r="D17" s="23"/>
      <c r="E17" s="23"/>
      <c r="F17" s="23"/>
      <c r="G17" s="23"/>
      <c r="H17" s="23"/>
      <c r="I17" s="23"/>
      <c r="J17" s="23">
        <v>2.8705479452054798</v>
      </c>
      <c r="K17" s="25">
        <f t="shared" si="4"/>
        <v>2.8705479452054798</v>
      </c>
      <c r="L17" s="24">
        <f t="shared" si="5"/>
        <v>2.7174520547945207</v>
      </c>
      <c r="M17" s="81">
        <f t="shared" si="6"/>
        <v>5.588000000000001</v>
      </c>
      <c r="O17" s="78">
        <f t="shared" si="7"/>
        <v>-2.8705479452054798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2.8705479452054798</v>
      </c>
      <c r="T17">
        <v>16</v>
      </c>
      <c r="U17" s="87">
        <f>IFERROR(-HLOOKUP($U$1,IEX!$W$2:$BH$98,T17,FALSE),0)</f>
        <v>0</v>
      </c>
      <c r="V17" s="88">
        <f t="shared" si="8"/>
        <v>2.7174520547945207</v>
      </c>
      <c r="W17" s="94"/>
      <c r="X17" s="88">
        <v>0</v>
      </c>
      <c r="Y17" s="88">
        <v>0.23921232876712328</v>
      </c>
      <c r="Z17" s="88">
        <v>0.28705479452054794</v>
      </c>
      <c r="AA17" s="88">
        <v>0.43058219178082191</v>
      </c>
      <c r="AB17" s="88">
        <v>0.95684931506849313</v>
      </c>
      <c r="AC17" s="88">
        <v>0.41144520547945207</v>
      </c>
      <c r="AD17" s="88">
        <v>0.39230821917808223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11.635999999999999</v>
      </c>
      <c r="C18" s="23"/>
      <c r="D18" s="23"/>
      <c r="E18" s="23"/>
      <c r="F18" s="23"/>
      <c r="G18" s="23"/>
      <c r="H18" s="23"/>
      <c r="I18" s="23"/>
      <c r="J18" s="23">
        <v>2.9886986301369864</v>
      </c>
      <c r="K18" s="25">
        <f t="shared" si="4"/>
        <v>2.9886986301369864</v>
      </c>
      <c r="L18" s="24">
        <f t="shared" si="5"/>
        <v>2.8293013698630136</v>
      </c>
      <c r="M18" s="81">
        <f t="shared" si="6"/>
        <v>5.8179999999999996</v>
      </c>
      <c r="O18" s="78">
        <f t="shared" si="7"/>
        <v>-2.9886986301369864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2.9886986301369864</v>
      </c>
      <c r="T18">
        <v>17</v>
      </c>
      <c r="U18" s="87">
        <f>IFERROR(-HLOOKUP($U$1,IEX!$W$2:$BH$98,T18,FALSE),0)</f>
        <v>0</v>
      </c>
      <c r="V18" s="88">
        <f t="shared" si="8"/>
        <v>2.8293013698630136</v>
      </c>
      <c r="W18" s="94"/>
      <c r="X18" s="88">
        <v>0</v>
      </c>
      <c r="Y18" s="88">
        <v>0.24905821917808219</v>
      </c>
      <c r="Z18" s="88">
        <v>0.29886986301369861</v>
      </c>
      <c r="AA18" s="88">
        <v>0.44830479452054794</v>
      </c>
      <c r="AB18" s="88">
        <v>0.99623287671232874</v>
      </c>
      <c r="AC18" s="88">
        <v>0.42838013698630134</v>
      </c>
      <c r="AD18" s="88">
        <v>0.40845547945205479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10.676</v>
      </c>
      <c r="C19" s="23"/>
      <c r="D19" s="23"/>
      <c r="E19" s="23"/>
      <c r="F19" s="23"/>
      <c r="G19" s="23"/>
      <c r="H19" s="23"/>
      <c r="I19" s="23"/>
      <c r="J19" s="23">
        <v>3.6230769230769226</v>
      </c>
      <c r="K19" s="25">
        <f t="shared" si="4"/>
        <v>3.6230769230769226</v>
      </c>
      <c r="L19" s="24">
        <f t="shared" si="5"/>
        <v>1.7149230769230766</v>
      </c>
      <c r="M19" s="81">
        <f t="shared" si="6"/>
        <v>5.3379999999999992</v>
      </c>
      <c r="O19" s="78">
        <f t="shared" si="7"/>
        <v>-3.6230769230769226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3.6230769230769226</v>
      </c>
      <c r="T19">
        <v>18</v>
      </c>
      <c r="U19" s="87">
        <f>IFERROR(-HLOOKUP($U$1,IEX!$W$2:$BH$98,T19,FALSE),0)</f>
        <v>0</v>
      </c>
      <c r="V19" s="88">
        <f t="shared" si="8"/>
        <v>1.7149230769230766</v>
      </c>
      <c r="W19" s="94"/>
      <c r="X19" s="88">
        <v>0</v>
      </c>
      <c r="Y19" s="88">
        <v>0.15096153846153845</v>
      </c>
      <c r="Z19" s="88">
        <v>0.18115384615384611</v>
      </c>
      <c r="AA19" s="88">
        <v>0.27173076923076922</v>
      </c>
      <c r="AB19" s="88">
        <v>0.60384615384615381</v>
      </c>
      <c r="AC19" s="88">
        <v>0.25965384615384612</v>
      </c>
      <c r="AD19" s="88">
        <v>0.24757692307692303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11.576000000000001</v>
      </c>
      <c r="C20" s="23"/>
      <c r="D20" s="23"/>
      <c r="E20" s="23"/>
      <c r="F20" s="23"/>
      <c r="G20" s="23"/>
      <c r="H20" s="23"/>
      <c r="I20" s="23"/>
      <c r="J20" s="23">
        <v>3.9285067873303166</v>
      </c>
      <c r="K20" s="25">
        <f t="shared" si="4"/>
        <v>3.9285067873303166</v>
      </c>
      <c r="L20" s="24">
        <f t="shared" si="5"/>
        <v>1.859493212669683</v>
      </c>
      <c r="M20" s="81">
        <f t="shared" si="6"/>
        <v>5.7879999999999994</v>
      </c>
      <c r="O20" s="78">
        <f t="shared" si="7"/>
        <v>-3.9285067873303166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3.9285067873303166</v>
      </c>
      <c r="T20">
        <v>19</v>
      </c>
      <c r="U20" s="87">
        <f>IFERROR(-HLOOKUP($U$1,IEX!$W$2:$BH$98,T20,FALSE),0)</f>
        <v>0</v>
      </c>
      <c r="V20" s="88">
        <f t="shared" si="8"/>
        <v>1.859493212669683</v>
      </c>
      <c r="W20" s="94"/>
      <c r="X20" s="88">
        <v>0</v>
      </c>
      <c r="Y20" s="88">
        <v>0.16368778280542987</v>
      </c>
      <c r="Z20" s="88">
        <v>0.19642533936651579</v>
      </c>
      <c r="AA20" s="88">
        <v>0.29463800904977372</v>
      </c>
      <c r="AB20" s="88">
        <v>0.65475113122171946</v>
      </c>
      <c r="AC20" s="88">
        <v>0.28154298642533937</v>
      </c>
      <c r="AD20" s="88">
        <v>0.26844796380090497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16.648</v>
      </c>
      <c r="C21" s="23"/>
      <c r="D21" s="23"/>
      <c r="E21" s="23"/>
      <c r="F21" s="23"/>
      <c r="G21" s="23"/>
      <c r="H21" s="23"/>
      <c r="I21" s="23"/>
      <c r="J21" s="23">
        <v>5.6497737556561081</v>
      </c>
      <c r="K21" s="25">
        <f t="shared" si="4"/>
        <v>5.6497737556561081</v>
      </c>
      <c r="L21" s="24">
        <f t="shared" si="5"/>
        <v>2.6742262443438909</v>
      </c>
      <c r="M21" s="81">
        <f t="shared" si="6"/>
        <v>8.3239999999999981</v>
      </c>
      <c r="O21" s="78">
        <f t="shared" si="7"/>
        <v>-5.6497737556561081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5.6497737556561081</v>
      </c>
      <c r="T21">
        <v>20</v>
      </c>
      <c r="U21" s="87">
        <f>IFERROR(-HLOOKUP($U$1,IEX!$W$2:$BH$98,T21,FALSE),0)</f>
        <v>0</v>
      </c>
      <c r="V21" s="88">
        <f t="shared" si="8"/>
        <v>2.6742262443438909</v>
      </c>
      <c r="W21" s="94"/>
      <c r="X21" s="88">
        <v>0</v>
      </c>
      <c r="Y21" s="88">
        <v>0.23540723981900447</v>
      </c>
      <c r="Z21" s="88">
        <v>0.28248868778280539</v>
      </c>
      <c r="AA21" s="88">
        <v>0.42373303167420812</v>
      </c>
      <c r="AB21" s="88">
        <v>0.94162895927601786</v>
      </c>
      <c r="AC21" s="88">
        <v>0.40490045248868772</v>
      </c>
      <c r="AD21" s="88">
        <v>0.38606787330316733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17.527999999999999</v>
      </c>
      <c r="C22" s="23"/>
      <c r="D22" s="23"/>
      <c r="E22" s="23"/>
      <c r="F22" s="23"/>
      <c r="G22" s="23"/>
      <c r="H22" s="23"/>
      <c r="I22" s="23"/>
      <c r="J22" s="23">
        <v>5.9484162895927595</v>
      </c>
      <c r="K22" s="25">
        <f t="shared" si="4"/>
        <v>5.9484162895927595</v>
      </c>
      <c r="L22" s="24">
        <f t="shared" si="5"/>
        <v>2.8155837104072394</v>
      </c>
      <c r="M22" s="81">
        <f t="shared" si="6"/>
        <v>8.7639999999999993</v>
      </c>
      <c r="O22" s="78">
        <f t="shared" si="7"/>
        <v>-5.9484162895927595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5.9484162895927595</v>
      </c>
      <c r="T22">
        <v>21</v>
      </c>
      <c r="U22" s="87">
        <f>IFERROR(-HLOOKUP($U$1,IEX!$W$2:$BH$98,T22,FALSE),0)</f>
        <v>0</v>
      </c>
      <c r="V22" s="88">
        <f t="shared" si="8"/>
        <v>2.8155837104072394</v>
      </c>
      <c r="W22" s="94"/>
      <c r="X22" s="88">
        <v>0</v>
      </c>
      <c r="Y22" s="88">
        <v>0.24785067873303165</v>
      </c>
      <c r="Z22" s="88">
        <v>0.29742081447963792</v>
      </c>
      <c r="AA22" s="88">
        <v>0.44613122171945691</v>
      </c>
      <c r="AB22" s="88">
        <v>0.99140271493212662</v>
      </c>
      <c r="AC22" s="88">
        <v>0.42630316742081437</v>
      </c>
      <c r="AD22" s="88">
        <v>0.40647511312217188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17.568000000000001</v>
      </c>
      <c r="C23" s="23"/>
      <c r="D23" s="23"/>
      <c r="E23" s="23"/>
      <c r="F23" s="23"/>
      <c r="G23" s="23"/>
      <c r="H23" s="23"/>
      <c r="I23" s="23"/>
      <c r="J23" s="23">
        <v>5.9619909502262436</v>
      </c>
      <c r="K23" s="25">
        <f t="shared" si="4"/>
        <v>5.9619909502262436</v>
      </c>
      <c r="L23" s="24">
        <f t="shared" si="5"/>
        <v>2.8220090497737553</v>
      </c>
      <c r="M23" s="81">
        <f t="shared" si="6"/>
        <v>8.7839999999999989</v>
      </c>
      <c r="O23" s="78">
        <f t="shared" si="7"/>
        <v>-5.9619909502262436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5.9619909502262436</v>
      </c>
      <c r="T23">
        <v>22</v>
      </c>
      <c r="U23" s="87">
        <f>IFERROR(-HLOOKUP($U$1,IEX!$W$2:$BH$98,T23,FALSE),0)</f>
        <v>0</v>
      </c>
      <c r="V23" s="88">
        <f t="shared" si="8"/>
        <v>2.8220090497737553</v>
      </c>
      <c r="W23" s="94"/>
      <c r="X23" s="88">
        <v>0</v>
      </c>
      <c r="Y23" s="88">
        <v>0.24841628959276016</v>
      </c>
      <c r="Z23" s="88">
        <v>0.29809954751131218</v>
      </c>
      <c r="AA23" s="88">
        <v>0.44714932126696827</v>
      </c>
      <c r="AB23" s="88">
        <v>0.99366515837104064</v>
      </c>
      <c r="AC23" s="88">
        <v>0.42727601809954746</v>
      </c>
      <c r="AD23" s="88">
        <v>0.40740271493212665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18.356000000000002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0.30633951240552487</v>
      </c>
      <c r="AA24" s="88">
        <v>0.45950926860828734</v>
      </c>
      <c r="AB24" s="88">
        <v>1.0211317080184164</v>
      </c>
      <c r="AC24" s="88">
        <v>0.43908663444791901</v>
      </c>
      <c r="AD24" s="88">
        <v>0.41866400028755069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19.256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0.30633951240552487</v>
      </c>
      <c r="AA25" s="88">
        <v>0.45950926860828734</v>
      </c>
      <c r="AB25" s="88">
        <v>1.0211317080184164</v>
      </c>
      <c r="AC25" s="88">
        <v>0.43908663444791901</v>
      </c>
      <c r="AD25" s="88">
        <v>0.41866400028755069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19.143999999999998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19.411999999999999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0.30633951240552487</v>
      </c>
      <c r="AA27" s="88">
        <v>0.45950926860828734</v>
      </c>
      <c r="AB27" s="88">
        <v>1.0211317080184164</v>
      </c>
      <c r="AC27" s="88">
        <v>0.43908663444791901</v>
      </c>
      <c r="AD27" s="88">
        <v>0.41866400028755069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19.431999999999999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0.30633951240552487</v>
      </c>
      <c r="AA28" s="88">
        <v>0.45950926860828734</v>
      </c>
      <c r="AB28" s="88">
        <v>1.0211317080184164</v>
      </c>
      <c r="AC28" s="88">
        <v>0.43908663444791901</v>
      </c>
      <c r="AD28" s="88">
        <v>0.41866400028755069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18.507999999999999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0.30633951240552487</v>
      </c>
      <c r="AA29" s="88">
        <v>0.45950926860828734</v>
      </c>
      <c r="AB29" s="88">
        <v>1.0211317080184164</v>
      </c>
      <c r="AC29" s="88">
        <v>0.43908663444791901</v>
      </c>
      <c r="AD29" s="88">
        <v>0.41866400028755069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17.78</v>
      </c>
      <c r="C30" s="23"/>
      <c r="D30" s="23"/>
      <c r="E30" s="23"/>
      <c r="F30" s="23"/>
      <c r="G30" s="23"/>
      <c r="H30" s="23"/>
      <c r="I30" s="23"/>
      <c r="J30" s="23">
        <v>6.0339366515837103</v>
      </c>
      <c r="K30" s="25">
        <f t="shared" si="4"/>
        <v>6.0339366515837103</v>
      </c>
      <c r="L30" s="24">
        <f t="shared" si="5"/>
        <v>2.8560633484162894</v>
      </c>
      <c r="M30" s="81">
        <f t="shared" si="6"/>
        <v>8.89</v>
      </c>
      <c r="O30" s="78">
        <f t="shared" si="7"/>
        <v>-6.0339366515837103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6.0339366515837103</v>
      </c>
      <c r="T30">
        <v>29</v>
      </c>
      <c r="U30" s="87">
        <f>IFERROR(-HLOOKUP($U$1,IEX!$W$2:$BH$98,T30,FALSE),0)</f>
        <v>0</v>
      </c>
      <c r="V30" s="88">
        <f t="shared" si="8"/>
        <v>2.8560633484162894</v>
      </c>
      <c r="W30" s="94"/>
      <c r="X30" s="88">
        <v>0</v>
      </c>
      <c r="Y30" s="88">
        <v>0.25141402714932126</v>
      </c>
      <c r="Z30" s="88">
        <v>0.30169683257918545</v>
      </c>
      <c r="AA30" s="88">
        <v>0.45254524886877823</v>
      </c>
      <c r="AB30" s="88">
        <v>1.005656108597285</v>
      </c>
      <c r="AC30" s="88">
        <v>0.43243212669683251</v>
      </c>
      <c r="AD30" s="88">
        <v>0.41231900452488685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15.36</v>
      </c>
      <c r="C31" s="23"/>
      <c r="D31" s="23"/>
      <c r="E31" s="23"/>
      <c r="F31" s="23"/>
      <c r="G31" s="23"/>
      <c r="H31" s="23"/>
      <c r="I31" s="23"/>
      <c r="J31" s="23">
        <v>5.2126696832579178</v>
      </c>
      <c r="K31" s="25">
        <f t="shared" si="4"/>
        <v>5.2126696832579178</v>
      </c>
      <c r="L31" s="24">
        <f t="shared" si="5"/>
        <v>2.467330316742081</v>
      </c>
      <c r="M31" s="81">
        <f t="shared" si="6"/>
        <v>7.6799999999999988</v>
      </c>
      <c r="O31" s="78">
        <f t="shared" si="7"/>
        <v>-5.2126696832579178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5.2126696832579178</v>
      </c>
      <c r="T31">
        <v>30</v>
      </c>
      <c r="U31" s="87">
        <f>IFERROR(-HLOOKUP($U$1,IEX!$W$2:$BH$98,T31,FALSE),0)</f>
        <v>0</v>
      </c>
      <c r="V31" s="88">
        <f t="shared" si="8"/>
        <v>2.467330316742081</v>
      </c>
      <c r="W31" s="94"/>
      <c r="X31" s="88">
        <v>0</v>
      </c>
      <c r="Y31" s="88">
        <v>0.21719457013574658</v>
      </c>
      <c r="Z31" s="88">
        <v>0.26063348416289589</v>
      </c>
      <c r="AA31" s="88">
        <v>0.39095022624434383</v>
      </c>
      <c r="AB31" s="88">
        <v>0.86877828054298634</v>
      </c>
      <c r="AC31" s="88">
        <v>0.3735746606334841</v>
      </c>
      <c r="AD31" s="88">
        <v>0.35619909502262437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15.436</v>
      </c>
      <c r="C32" s="23"/>
      <c r="D32" s="23"/>
      <c r="E32" s="23"/>
      <c r="F32" s="23"/>
      <c r="G32" s="23"/>
      <c r="H32" s="23"/>
      <c r="I32" s="23"/>
      <c r="J32" s="23">
        <v>5.2384615384615376</v>
      </c>
      <c r="K32" s="25">
        <f t="shared" si="4"/>
        <v>5.2384615384615376</v>
      </c>
      <c r="L32" s="24">
        <f t="shared" si="5"/>
        <v>2.479538461538461</v>
      </c>
      <c r="M32" s="81">
        <f t="shared" si="6"/>
        <v>7.7179999999999982</v>
      </c>
      <c r="O32" s="78">
        <f t="shared" si="7"/>
        <v>-5.2384615384615376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5.2384615384615376</v>
      </c>
      <c r="T32">
        <v>31</v>
      </c>
      <c r="U32" s="87">
        <f>IFERROR(-HLOOKUP($U$1,IEX!$W$2:$BH$98,T32,FALSE),0)</f>
        <v>0</v>
      </c>
      <c r="V32" s="88">
        <f t="shared" si="8"/>
        <v>2.479538461538461</v>
      </c>
      <c r="W32" s="94"/>
      <c r="X32" s="88">
        <v>0</v>
      </c>
      <c r="Y32" s="88">
        <v>0.21826923076923074</v>
      </c>
      <c r="Z32" s="88">
        <v>0.26192307692307687</v>
      </c>
      <c r="AA32" s="88">
        <v>0.39288461538461533</v>
      </c>
      <c r="AB32" s="88">
        <v>0.87307692307692297</v>
      </c>
      <c r="AC32" s="88">
        <v>0.37542307692307686</v>
      </c>
      <c r="AD32" s="88">
        <v>0.35796153846153844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19.315999999999999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0.30633951240552487</v>
      </c>
      <c r="AA33" s="88">
        <v>0.45950926860828734</v>
      </c>
      <c r="AB33" s="88">
        <v>1.0211317080184164</v>
      </c>
      <c r="AC33" s="88">
        <v>0.43908663444791901</v>
      </c>
      <c r="AD33" s="88">
        <v>0.41866400028755069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18.472000000000001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2.9000140507723025</v>
      </c>
      <c r="M34" s="81">
        <f t="shared" si="6"/>
        <v>9.0268042988828014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2.9000140507723025</v>
      </c>
      <c r="W34" s="94"/>
      <c r="X34" s="88">
        <v>0</v>
      </c>
      <c r="Y34" s="88">
        <v>0.25528292700460409</v>
      </c>
      <c r="Z34" s="88">
        <v>0.30633951240552487</v>
      </c>
      <c r="AA34" s="88">
        <v>0.45950926860828734</v>
      </c>
      <c r="AB34" s="88">
        <v>1.0211317080184164</v>
      </c>
      <c r="AC34" s="88">
        <v>0.43908663444791901</v>
      </c>
      <c r="AD34" s="88">
        <v>0.41866400028755069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18.739999999999998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0.30633951240552487</v>
      </c>
      <c r="AA35" s="88">
        <v>0.45950926860828734</v>
      </c>
      <c r="AB35" s="88">
        <v>1.0211317080184164</v>
      </c>
      <c r="AC35" s="88">
        <v>0.43908663444791901</v>
      </c>
      <c r="AD35" s="88">
        <v>0.41866400028755069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17.239999999999998</v>
      </c>
      <c r="C36" s="23"/>
      <c r="D36" s="23"/>
      <c r="E36" s="23"/>
      <c r="F36" s="23"/>
      <c r="G36" s="23"/>
      <c r="H36" s="23"/>
      <c r="I36" s="23"/>
      <c r="J36" s="23">
        <v>5.850678733031673</v>
      </c>
      <c r="K36" s="25">
        <f t="shared" si="4"/>
        <v>5.850678733031673</v>
      </c>
      <c r="L36" s="24">
        <f t="shared" si="5"/>
        <v>2.7693212669683254</v>
      </c>
      <c r="M36" s="81">
        <f t="shared" si="6"/>
        <v>8.6199999999999974</v>
      </c>
      <c r="O36" s="78">
        <f t="shared" si="7"/>
        <v>-5.850678733031673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5.850678733031673</v>
      </c>
      <c r="T36">
        <v>35</v>
      </c>
      <c r="U36" s="87">
        <f>IFERROR(-HLOOKUP($U$1,IEX!$W$2:$BH$98,T36,FALSE),0)</f>
        <v>0</v>
      </c>
      <c r="V36" s="88">
        <f t="shared" si="8"/>
        <v>2.7693212669683254</v>
      </c>
      <c r="W36" s="94"/>
      <c r="X36" s="88">
        <v>0</v>
      </c>
      <c r="Y36" s="88">
        <v>0.24377828054298639</v>
      </c>
      <c r="Z36" s="88">
        <v>0.29253393665158361</v>
      </c>
      <c r="AA36" s="88">
        <v>0.43880090497737551</v>
      </c>
      <c r="AB36" s="88">
        <v>0.97511312217194557</v>
      </c>
      <c r="AC36" s="88">
        <v>0.41929864253393656</v>
      </c>
      <c r="AD36" s="88">
        <v>0.39979638009049762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18.760000000000002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0.30633951240552487</v>
      </c>
      <c r="AA37" s="88">
        <v>0.45950926860828734</v>
      </c>
      <c r="AB37" s="88">
        <v>1.0211317080184164</v>
      </c>
      <c r="AC37" s="88">
        <v>0.43908663444791901</v>
      </c>
      <c r="AD37" s="88">
        <v>0.41866400028755069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17.911999999999999</v>
      </c>
      <c r="C38" s="23"/>
      <c r="D38" s="23"/>
      <c r="E38" s="23"/>
      <c r="F38" s="23"/>
      <c r="G38" s="23"/>
      <c r="H38" s="23"/>
      <c r="I38" s="23"/>
      <c r="J38" s="23">
        <v>6.078733031674207</v>
      </c>
      <c r="K38" s="25">
        <f t="shared" si="4"/>
        <v>6.078733031674207</v>
      </c>
      <c r="L38" s="24">
        <f t="shared" si="5"/>
        <v>2.8772669683257912</v>
      </c>
      <c r="M38" s="81">
        <f t="shared" si="6"/>
        <v>8.9559999999999977</v>
      </c>
      <c r="O38" s="78">
        <f t="shared" si="7"/>
        <v>-6.078733031674207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6.078733031674207</v>
      </c>
      <c r="T38">
        <v>37</v>
      </c>
      <c r="U38" s="87">
        <f>IFERROR(-HLOOKUP($U$1,IEX!$W$2:$BH$98,T38,FALSE),0)</f>
        <v>0</v>
      </c>
      <c r="V38" s="88">
        <f t="shared" si="8"/>
        <v>2.8772669683257912</v>
      </c>
      <c r="W38" s="94"/>
      <c r="X38" s="88">
        <v>0</v>
      </c>
      <c r="Y38" s="88">
        <v>0.25328054298642527</v>
      </c>
      <c r="Z38" s="88">
        <v>0.3039366515837103</v>
      </c>
      <c r="AA38" s="88">
        <v>0.45590497737556546</v>
      </c>
      <c r="AB38" s="88">
        <v>1.0131221719457011</v>
      </c>
      <c r="AC38" s="88">
        <v>0.43564253393665148</v>
      </c>
      <c r="AD38" s="88">
        <v>0.4153800904977375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19.239999999999998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0.30633951240552487</v>
      </c>
      <c r="AA39" s="88">
        <v>0.45950926860828734</v>
      </c>
      <c r="AB39" s="88">
        <v>1.0211317080184164</v>
      </c>
      <c r="AC39" s="88">
        <v>0.43908663444791901</v>
      </c>
      <c r="AD39" s="88">
        <v>0.41866400028755069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19.047999999999998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0.30633951240552487</v>
      </c>
      <c r="AA40" s="88">
        <v>0.45950926860828734</v>
      </c>
      <c r="AB40" s="88">
        <v>1.0211317080184164</v>
      </c>
      <c r="AC40" s="88">
        <v>0.43908663444791901</v>
      </c>
      <c r="AD40" s="88">
        <v>0.41866400028755069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18.776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0.30633951240552487</v>
      </c>
      <c r="AA41" s="88">
        <v>0.45950926860828734</v>
      </c>
      <c r="AB41" s="88">
        <v>1.0211317080184164</v>
      </c>
      <c r="AC41" s="88">
        <v>0.43908663444791901</v>
      </c>
      <c r="AD41" s="88">
        <v>0.41866400028755069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19.2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0.30633951240552487</v>
      </c>
      <c r="AA42" s="88">
        <v>0.45950926860828734</v>
      </c>
      <c r="AB42" s="88">
        <v>1.0211317080184164</v>
      </c>
      <c r="AC42" s="88">
        <v>0.43908663444791901</v>
      </c>
      <c r="AD42" s="88">
        <v>0.41866400028755069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16.416</v>
      </c>
      <c r="C43" s="23"/>
      <c r="D43" s="23"/>
      <c r="E43" s="23"/>
      <c r="F43" s="23"/>
      <c r="G43" s="23"/>
      <c r="H43" s="23"/>
      <c r="I43" s="23"/>
      <c r="J43" s="23">
        <v>5.5710407239819002</v>
      </c>
      <c r="K43" s="25">
        <f t="shared" si="4"/>
        <v>5.5710407239819002</v>
      </c>
      <c r="L43" s="24">
        <f t="shared" si="5"/>
        <v>2.6369592760180991</v>
      </c>
      <c r="M43" s="81">
        <f t="shared" si="6"/>
        <v>8.2079999999999984</v>
      </c>
      <c r="O43" s="78">
        <f t="shared" si="7"/>
        <v>-5.5710407239819002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5.5710407239819002</v>
      </c>
      <c r="T43">
        <v>42</v>
      </c>
      <c r="U43" s="87">
        <f>IFERROR(-HLOOKUP($U$1,IEX!$W$2:$BH$98,T43,FALSE),0)</f>
        <v>0</v>
      </c>
      <c r="V43" s="88">
        <f t="shared" si="8"/>
        <v>2.6369592760180991</v>
      </c>
      <c r="W43" s="94"/>
      <c r="X43" s="88">
        <v>0</v>
      </c>
      <c r="Y43" s="88">
        <v>0.23212669683257914</v>
      </c>
      <c r="Z43" s="88">
        <v>0.27855203619909497</v>
      </c>
      <c r="AA43" s="88">
        <v>0.4178280542986425</v>
      </c>
      <c r="AB43" s="88">
        <v>0.92850678733031655</v>
      </c>
      <c r="AC43" s="88">
        <v>0.39925791855203618</v>
      </c>
      <c r="AD43" s="88">
        <v>0.38068778280542981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18.68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0.30633951240552487</v>
      </c>
      <c r="AA44" s="88">
        <v>0.45950926860828734</v>
      </c>
      <c r="AB44" s="88">
        <v>1.0211317080184164</v>
      </c>
      <c r="AC44" s="88">
        <v>0.43908663444791901</v>
      </c>
      <c r="AD44" s="88">
        <v>0.41866400028755069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18.988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0.30633951240552487</v>
      </c>
      <c r="AA45" s="88">
        <v>0.45950926860828734</v>
      </c>
      <c r="AB45" s="88">
        <v>1.0211317080184164</v>
      </c>
      <c r="AC45" s="88">
        <v>0.43908663444791901</v>
      </c>
      <c r="AD45" s="88">
        <v>0.41866400028755069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18.527999999999999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0.30633951240552487</v>
      </c>
      <c r="AA46" s="88">
        <v>0.45950926860828734</v>
      </c>
      <c r="AB46" s="88">
        <v>1.0211317080184164</v>
      </c>
      <c r="AC46" s="88">
        <v>0.43908663444791901</v>
      </c>
      <c r="AD46" s="88">
        <v>0.41866400028755069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18.623999999999999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0.30633951240552487</v>
      </c>
      <c r="AA47" s="88">
        <v>0.45950926860828734</v>
      </c>
      <c r="AB47" s="88">
        <v>1.0211317080184164</v>
      </c>
      <c r="AC47" s="88">
        <v>0.43908663444791901</v>
      </c>
      <c r="AD47" s="88">
        <v>0.41866400028755069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16.992000000000001</v>
      </c>
      <c r="C48" s="23"/>
      <c r="D48" s="23"/>
      <c r="E48" s="23"/>
      <c r="F48" s="23"/>
      <c r="G48" s="23"/>
      <c r="H48" s="23"/>
      <c r="I48" s="23"/>
      <c r="J48" s="23">
        <v>5.7665158371040723</v>
      </c>
      <c r="K48" s="25">
        <f t="shared" si="4"/>
        <v>5.7665158371040723</v>
      </c>
      <c r="L48" s="24">
        <f t="shared" si="5"/>
        <v>2.7294841628959272</v>
      </c>
      <c r="M48" s="81">
        <f t="shared" si="6"/>
        <v>8.4959999999999987</v>
      </c>
      <c r="O48" s="78">
        <f t="shared" si="7"/>
        <v>-5.7665158371040723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5.7665158371040723</v>
      </c>
      <c r="T48">
        <v>47</v>
      </c>
      <c r="U48" s="87">
        <f>IFERROR(-HLOOKUP($U$1,IEX!$W$2:$BH$98,T48,FALSE),0)</f>
        <v>0</v>
      </c>
      <c r="V48" s="88">
        <f t="shared" si="8"/>
        <v>2.7294841628959272</v>
      </c>
      <c r="W48" s="94"/>
      <c r="X48" s="88">
        <v>0</v>
      </c>
      <c r="Y48" s="88">
        <v>0.24027149321266966</v>
      </c>
      <c r="Z48" s="88">
        <v>0.28832579185520357</v>
      </c>
      <c r="AA48" s="88">
        <v>0.43248868778280536</v>
      </c>
      <c r="AB48" s="88">
        <v>0.96108597285067865</v>
      </c>
      <c r="AC48" s="88">
        <v>0.41326696832579185</v>
      </c>
      <c r="AD48" s="88">
        <v>0.39404524886877823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16.436</v>
      </c>
      <c r="C49" s="23"/>
      <c r="D49" s="23"/>
      <c r="E49" s="23"/>
      <c r="F49" s="23"/>
      <c r="G49" s="23"/>
      <c r="H49" s="23"/>
      <c r="I49" s="23"/>
      <c r="J49" s="23">
        <v>5.5778280542986414</v>
      </c>
      <c r="K49" s="25">
        <f t="shared" si="4"/>
        <v>5.5778280542986414</v>
      </c>
      <c r="L49" s="24">
        <f t="shared" si="5"/>
        <v>2.6401719457013568</v>
      </c>
      <c r="M49" s="81">
        <f t="shared" si="6"/>
        <v>8.2179999999999982</v>
      </c>
      <c r="O49" s="78">
        <f t="shared" si="7"/>
        <v>-5.5778280542986414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5.5778280542986414</v>
      </c>
      <c r="T49">
        <v>48</v>
      </c>
      <c r="U49" s="87">
        <f>IFERROR(-HLOOKUP($U$1,IEX!$W$2:$BH$98,T49,FALSE),0)</f>
        <v>0</v>
      </c>
      <c r="V49" s="88">
        <f t="shared" si="8"/>
        <v>2.6401719457013568</v>
      </c>
      <c r="W49" s="94"/>
      <c r="X49" s="88">
        <v>0</v>
      </c>
      <c r="Y49" s="88">
        <v>0.23240950226244339</v>
      </c>
      <c r="Z49" s="88">
        <v>0.27889140271493207</v>
      </c>
      <c r="AA49" s="88">
        <v>0.4183371040723981</v>
      </c>
      <c r="AB49" s="88">
        <v>0.92963800904977356</v>
      </c>
      <c r="AC49" s="88">
        <v>0.39974434389140262</v>
      </c>
      <c r="AD49" s="88">
        <v>0.38115158371040719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17.739999999999998</v>
      </c>
      <c r="C50" s="23"/>
      <c r="D50" s="23"/>
      <c r="E50" s="23"/>
      <c r="F50" s="23"/>
      <c r="G50" s="23"/>
      <c r="H50" s="23"/>
      <c r="I50" s="23"/>
      <c r="J50" s="23">
        <v>6.0203619909502253</v>
      </c>
      <c r="K50" s="25">
        <f t="shared" si="4"/>
        <v>6.0203619909502253</v>
      </c>
      <c r="L50" s="24">
        <f t="shared" si="5"/>
        <v>2.849638009049773</v>
      </c>
      <c r="M50" s="81">
        <f t="shared" si="6"/>
        <v>8.8699999999999974</v>
      </c>
      <c r="O50" s="78">
        <f t="shared" si="7"/>
        <v>-6.0203619909502253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6.0203619909502253</v>
      </c>
      <c r="T50">
        <v>49</v>
      </c>
      <c r="U50" s="87">
        <f>IFERROR(-HLOOKUP($U$1,IEX!$W$2:$BH$98,T50,FALSE),0)</f>
        <v>0</v>
      </c>
      <c r="V50" s="88">
        <f t="shared" si="8"/>
        <v>2.849638009049773</v>
      </c>
      <c r="W50" s="94"/>
      <c r="X50" s="88">
        <v>0</v>
      </c>
      <c r="Y50" s="88">
        <v>0.2508484162895927</v>
      </c>
      <c r="Z50" s="88">
        <v>0.30101809954751119</v>
      </c>
      <c r="AA50" s="88">
        <v>0.45152714932126692</v>
      </c>
      <c r="AB50" s="88">
        <v>1.0033936651583708</v>
      </c>
      <c r="AC50" s="88">
        <v>0.43145927601809947</v>
      </c>
      <c r="AD50" s="88">
        <v>0.41139140271493202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17.72</v>
      </c>
      <c r="C51" s="23"/>
      <c r="D51" s="23"/>
      <c r="E51" s="23"/>
      <c r="F51" s="23"/>
      <c r="G51" s="23"/>
      <c r="H51" s="23"/>
      <c r="I51" s="23"/>
      <c r="J51" s="23">
        <v>6.0135746606334832</v>
      </c>
      <c r="K51" s="25">
        <f t="shared" si="4"/>
        <v>6.0135746606334832</v>
      </c>
      <c r="L51" s="24">
        <f t="shared" si="5"/>
        <v>2.8464253393665153</v>
      </c>
      <c r="M51" s="81">
        <f t="shared" si="6"/>
        <v>8.86</v>
      </c>
      <c r="O51" s="78">
        <f t="shared" si="7"/>
        <v>-6.0135746606334832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6.0135746606334832</v>
      </c>
      <c r="T51">
        <v>50</v>
      </c>
      <c r="U51" s="87">
        <f>IFERROR(-HLOOKUP($U$1,IEX!$W$2:$BH$98,T51,FALSE),0)</f>
        <v>0</v>
      </c>
      <c r="V51" s="88">
        <f t="shared" si="8"/>
        <v>2.8464253393665153</v>
      </c>
      <c r="W51" s="94"/>
      <c r="X51" s="88">
        <v>0</v>
      </c>
      <c r="Y51" s="88">
        <v>0.25056561085972845</v>
      </c>
      <c r="Z51" s="88">
        <v>0.30067873303167414</v>
      </c>
      <c r="AA51" s="88">
        <v>0.45101809954751126</v>
      </c>
      <c r="AB51" s="88">
        <v>1.0022624434389138</v>
      </c>
      <c r="AC51" s="88">
        <v>0.43097285067873292</v>
      </c>
      <c r="AD51" s="88">
        <v>0.41092760180995469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15.82</v>
      </c>
      <c r="C52" s="23"/>
      <c r="D52" s="23"/>
      <c r="E52" s="23"/>
      <c r="F52" s="23"/>
      <c r="G52" s="23"/>
      <c r="H52" s="23"/>
      <c r="I52" s="23"/>
      <c r="J52" s="23">
        <v>5.368778280542986</v>
      </c>
      <c r="K52" s="25">
        <f t="shared" si="4"/>
        <v>5.368778280542986</v>
      </c>
      <c r="L52" s="24">
        <f t="shared" si="5"/>
        <v>2.5412217194570133</v>
      </c>
      <c r="M52" s="81">
        <f t="shared" si="6"/>
        <v>7.9099999999999993</v>
      </c>
      <c r="O52" s="78">
        <f t="shared" si="7"/>
        <v>-5.368778280542986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5.368778280542986</v>
      </c>
      <c r="T52">
        <v>51</v>
      </c>
      <c r="U52" s="87">
        <f>IFERROR(-HLOOKUP($U$1,IEX!$W$2:$BH$98,T52,FALSE),0)</f>
        <v>0</v>
      </c>
      <c r="V52" s="88">
        <f t="shared" si="8"/>
        <v>2.5412217194570133</v>
      </c>
      <c r="W52" s="94"/>
      <c r="X52" s="88">
        <v>0</v>
      </c>
      <c r="Y52" s="88">
        <v>0.22369909502262442</v>
      </c>
      <c r="Z52" s="88">
        <v>0.26843891402714926</v>
      </c>
      <c r="AA52" s="88">
        <v>0.40265837104072388</v>
      </c>
      <c r="AB52" s="88">
        <v>0.89479638009049767</v>
      </c>
      <c r="AC52" s="88">
        <v>0.38476244343891403</v>
      </c>
      <c r="AD52" s="88">
        <v>0.36686651583710406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16.724</v>
      </c>
      <c r="C53" s="23"/>
      <c r="D53" s="23"/>
      <c r="E53" s="23"/>
      <c r="F53" s="23"/>
      <c r="G53" s="23"/>
      <c r="H53" s="23"/>
      <c r="I53" s="23"/>
      <c r="J53" s="23">
        <v>5.6755656108597279</v>
      </c>
      <c r="K53" s="25">
        <f t="shared" si="4"/>
        <v>5.6755656108597279</v>
      </c>
      <c r="L53" s="24">
        <f t="shared" si="5"/>
        <v>2.6864343891402713</v>
      </c>
      <c r="M53" s="81">
        <f t="shared" si="6"/>
        <v>8.3619999999999983</v>
      </c>
      <c r="O53" s="78">
        <f t="shared" si="7"/>
        <v>-5.6755656108597279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5.6755656108597279</v>
      </c>
      <c r="T53">
        <v>52</v>
      </c>
      <c r="U53" s="87">
        <f>IFERROR(-HLOOKUP($U$1,IEX!$W$2:$BH$98,T53,FALSE),0)</f>
        <v>0</v>
      </c>
      <c r="V53" s="88">
        <f t="shared" si="8"/>
        <v>2.6864343891402713</v>
      </c>
      <c r="W53" s="94"/>
      <c r="X53" s="88">
        <v>0</v>
      </c>
      <c r="Y53" s="88">
        <v>0.23648190045248865</v>
      </c>
      <c r="Z53" s="88">
        <v>0.28377828054298637</v>
      </c>
      <c r="AA53" s="88">
        <v>0.42566742081447961</v>
      </c>
      <c r="AB53" s="88">
        <v>0.94592760180995461</v>
      </c>
      <c r="AC53" s="88">
        <v>0.40674886877828048</v>
      </c>
      <c r="AD53" s="88">
        <v>0.3878303167420814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18.431999999999999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0.30633951240552487</v>
      </c>
      <c r="AA54" s="88">
        <v>0.45950926860828734</v>
      </c>
      <c r="AB54" s="88">
        <v>1.0211317080184164</v>
      </c>
      <c r="AC54" s="88">
        <v>0.43908663444791901</v>
      </c>
      <c r="AD54" s="88">
        <v>0.41866400028755069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16.436</v>
      </c>
      <c r="C55" s="23"/>
      <c r="D55" s="23"/>
      <c r="E55" s="23"/>
      <c r="F55" s="23"/>
      <c r="G55" s="23"/>
      <c r="H55" s="23"/>
      <c r="I55" s="23"/>
      <c r="J55" s="23">
        <v>5.5778280542986414</v>
      </c>
      <c r="K55" s="25">
        <f t="shared" si="4"/>
        <v>5.5778280542986414</v>
      </c>
      <c r="L55" s="24">
        <f t="shared" si="5"/>
        <v>2.6401719457013568</v>
      </c>
      <c r="M55" s="81">
        <f t="shared" si="6"/>
        <v>8.2179999999999982</v>
      </c>
      <c r="O55" s="78">
        <f t="shared" si="7"/>
        <v>-5.5778280542986414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5.5778280542986414</v>
      </c>
      <c r="T55">
        <v>54</v>
      </c>
      <c r="U55" s="87">
        <f>IFERROR(-HLOOKUP($U$1,IEX!$W$2:$BH$98,T55,FALSE),0)</f>
        <v>0</v>
      </c>
      <c r="V55" s="88">
        <f t="shared" si="8"/>
        <v>2.6401719457013568</v>
      </c>
      <c r="W55" s="94"/>
      <c r="X55" s="88">
        <v>0</v>
      </c>
      <c r="Y55" s="88">
        <v>0.23240950226244339</v>
      </c>
      <c r="Z55" s="88">
        <v>0.27889140271493207</v>
      </c>
      <c r="AA55" s="88">
        <v>0.4183371040723981</v>
      </c>
      <c r="AB55" s="88">
        <v>0.92963800904977356</v>
      </c>
      <c r="AC55" s="88">
        <v>0.39974434389140262</v>
      </c>
      <c r="AD55" s="88">
        <v>0.38115158371040719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17.527999999999999</v>
      </c>
      <c r="C56" s="23"/>
      <c r="D56" s="23"/>
      <c r="E56" s="23"/>
      <c r="F56" s="23"/>
      <c r="G56" s="23"/>
      <c r="H56" s="23"/>
      <c r="I56" s="23"/>
      <c r="J56" s="23">
        <v>5.9484162895927595</v>
      </c>
      <c r="K56" s="25">
        <f t="shared" si="4"/>
        <v>5.9484162895927595</v>
      </c>
      <c r="L56" s="24">
        <f t="shared" si="5"/>
        <v>2.8155837104072394</v>
      </c>
      <c r="M56" s="81">
        <f t="shared" si="6"/>
        <v>8.7639999999999993</v>
      </c>
      <c r="O56" s="78">
        <f t="shared" si="7"/>
        <v>-5.9484162895927595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5.9484162895927595</v>
      </c>
      <c r="T56">
        <v>55</v>
      </c>
      <c r="U56" s="87">
        <f>IFERROR(-HLOOKUP($U$1,IEX!$W$2:$BH$98,T56,FALSE),0)</f>
        <v>0</v>
      </c>
      <c r="V56" s="88">
        <f t="shared" si="8"/>
        <v>2.8155837104072394</v>
      </c>
      <c r="W56" s="94"/>
      <c r="X56" s="88">
        <v>0</v>
      </c>
      <c r="Y56" s="88">
        <v>0.24785067873303165</v>
      </c>
      <c r="Z56" s="88">
        <v>0.29742081447963792</v>
      </c>
      <c r="AA56" s="88">
        <v>0.44613122171945691</v>
      </c>
      <c r="AB56" s="88">
        <v>0.99140271493212662</v>
      </c>
      <c r="AC56" s="88">
        <v>0.42630316742081437</v>
      </c>
      <c r="AD56" s="88">
        <v>0.40647511312217188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18.431999999999999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0.30633951240552487</v>
      </c>
      <c r="AA57" s="88">
        <v>0.45950926860828734</v>
      </c>
      <c r="AB57" s="88">
        <v>1.0211317080184164</v>
      </c>
      <c r="AC57" s="88">
        <v>0.43908663444791901</v>
      </c>
      <c r="AD57" s="88">
        <v>0.41866400028755069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18.776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0.30633951240552487</v>
      </c>
      <c r="AA58" s="88">
        <v>0.45950926860828734</v>
      </c>
      <c r="AB58" s="88">
        <v>1.0211317080184164</v>
      </c>
      <c r="AC58" s="88">
        <v>0.43908663444791901</v>
      </c>
      <c r="AD58" s="88">
        <v>0.41866400028755069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17.547999999999998</v>
      </c>
      <c r="C59" s="23"/>
      <c r="D59" s="23"/>
      <c r="E59" s="23"/>
      <c r="F59" s="23"/>
      <c r="G59" s="23"/>
      <c r="H59" s="23"/>
      <c r="I59" s="23"/>
      <c r="J59" s="23">
        <v>5.9552036199095006</v>
      </c>
      <c r="K59" s="25">
        <f t="shared" si="4"/>
        <v>5.9552036199095006</v>
      </c>
      <c r="L59" s="24">
        <f t="shared" si="5"/>
        <v>2.8187963800904972</v>
      </c>
      <c r="M59" s="81">
        <f t="shared" si="6"/>
        <v>8.7739999999999974</v>
      </c>
      <c r="O59" s="78">
        <f t="shared" si="7"/>
        <v>-5.9552036199095006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5.9552036199095006</v>
      </c>
      <c r="T59">
        <v>58</v>
      </c>
      <c r="U59" s="87">
        <f>IFERROR(-HLOOKUP($U$1,IEX!$W$2:$BH$98,T59,FALSE),0)</f>
        <v>0</v>
      </c>
      <c r="V59" s="88">
        <f t="shared" si="8"/>
        <v>2.8187963800904972</v>
      </c>
      <c r="W59" s="94"/>
      <c r="X59" s="88">
        <v>0</v>
      </c>
      <c r="Y59" s="88">
        <v>0.24813348416289591</v>
      </c>
      <c r="Z59" s="88">
        <v>0.29776018099547502</v>
      </c>
      <c r="AA59" s="88">
        <v>0.44664027149321256</v>
      </c>
      <c r="AB59" s="88">
        <v>0.99253393665158363</v>
      </c>
      <c r="AC59" s="88">
        <v>0.42678959276018086</v>
      </c>
      <c r="AD59" s="88">
        <v>0.40693891402714921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17.992000000000001</v>
      </c>
      <c r="C60" s="23"/>
      <c r="D60" s="23"/>
      <c r="E60" s="23"/>
      <c r="F60" s="23"/>
      <c r="G60" s="23"/>
      <c r="H60" s="23"/>
      <c r="I60" s="23"/>
      <c r="J60" s="23">
        <v>6.1058823529411761</v>
      </c>
      <c r="K60" s="25">
        <f t="shared" si="4"/>
        <v>6.1058823529411761</v>
      </c>
      <c r="L60" s="24">
        <f t="shared" si="5"/>
        <v>2.890117647058823</v>
      </c>
      <c r="M60" s="81">
        <f t="shared" si="6"/>
        <v>8.9959999999999987</v>
      </c>
      <c r="O60" s="78">
        <f t="shared" si="7"/>
        <v>-6.1058823529411761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6.1058823529411761</v>
      </c>
      <c r="T60">
        <v>59</v>
      </c>
      <c r="U60" s="87">
        <f>IFERROR(-HLOOKUP($U$1,IEX!$W$2:$BH$98,T60,FALSE),0)</f>
        <v>0</v>
      </c>
      <c r="V60" s="88">
        <f t="shared" si="8"/>
        <v>2.890117647058823</v>
      </c>
      <c r="W60" s="94"/>
      <c r="X60" s="88">
        <v>0</v>
      </c>
      <c r="Y60" s="88">
        <v>0.25441176470588234</v>
      </c>
      <c r="Z60" s="88">
        <v>0.30529411764705877</v>
      </c>
      <c r="AA60" s="88">
        <v>0.45794117647058824</v>
      </c>
      <c r="AB60" s="88">
        <v>1.0176470588235293</v>
      </c>
      <c r="AC60" s="88">
        <v>0.43758823529411761</v>
      </c>
      <c r="AD60" s="88">
        <v>0.41723529411764704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17.512</v>
      </c>
      <c r="C61" s="23"/>
      <c r="D61" s="23"/>
      <c r="E61" s="23"/>
      <c r="F61" s="23"/>
      <c r="G61" s="23"/>
      <c r="H61" s="23"/>
      <c r="I61" s="23"/>
      <c r="J61" s="23">
        <v>5.9429864253393658</v>
      </c>
      <c r="K61" s="25">
        <f t="shared" si="4"/>
        <v>5.9429864253393658</v>
      </c>
      <c r="L61" s="24">
        <f t="shared" si="5"/>
        <v>2.8130135746606331</v>
      </c>
      <c r="M61" s="81">
        <f t="shared" si="6"/>
        <v>8.7559999999999985</v>
      </c>
      <c r="O61" s="78">
        <f t="shared" si="7"/>
        <v>-5.9429864253393658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5.9429864253393658</v>
      </c>
      <c r="T61">
        <v>60</v>
      </c>
      <c r="U61" s="87">
        <f>IFERROR(-HLOOKUP($U$1,IEX!$W$2:$BH$98,T61,FALSE),0)</f>
        <v>0</v>
      </c>
      <c r="V61" s="88">
        <f t="shared" si="8"/>
        <v>2.8130135746606331</v>
      </c>
      <c r="W61" s="94"/>
      <c r="X61" s="88">
        <v>0</v>
      </c>
      <c r="Y61" s="88">
        <v>0.24762443438914025</v>
      </c>
      <c r="Z61" s="88">
        <v>0.29714932126696825</v>
      </c>
      <c r="AA61" s="88">
        <v>0.44572398190045243</v>
      </c>
      <c r="AB61" s="88">
        <v>0.99049773755656101</v>
      </c>
      <c r="AC61" s="88">
        <v>0.42591402714932119</v>
      </c>
      <c r="AD61" s="88">
        <v>0.40610407239819002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19.22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0.30633951240552487</v>
      </c>
      <c r="AA62" s="88">
        <v>0.45950926860828734</v>
      </c>
      <c r="AB62" s="88">
        <v>1.0211317080184164</v>
      </c>
      <c r="AC62" s="88">
        <v>0.43908663444791901</v>
      </c>
      <c r="AD62" s="88">
        <v>0.41866400028755069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18.22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0.30633951240552487</v>
      </c>
      <c r="AA63" s="88">
        <v>0.45950926860828734</v>
      </c>
      <c r="AB63" s="88">
        <v>1.0211317080184164</v>
      </c>
      <c r="AC63" s="88">
        <v>0.43908663444791901</v>
      </c>
      <c r="AD63" s="88">
        <v>0.41866400028755069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18.184000000000001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0.30633951240552487</v>
      </c>
      <c r="AA64" s="88">
        <v>0.45950926860828734</v>
      </c>
      <c r="AB64" s="88">
        <v>1.0211317080184164</v>
      </c>
      <c r="AC64" s="88">
        <v>0.43908663444791901</v>
      </c>
      <c r="AD64" s="88">
        <v>0.41866400028755069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18.452000000000002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0.30633951240552487</v>
      </c>
      <c r="AA65" s="88">
        <v>0.45950926860828734</v>
      </c>
      <c r="AB65" s="88">
        <v>1.0211317080184164</v>
      </c>
      <c r="AC65" s="88">
        <v>0.43908663444791901</v>
      </c>
      <c r="AD65" s="88">
        <v>0.41866400028755069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19.047999999999998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0.30633951240552487</v>
      </c>
      <c r="AA66" s="88">
        <v>0.45950926860828734</v>
      </c>
      <c r="AB66" s="88">
        <v>1.0211317080184164</v>
      </c>
      <c r="AC66" s="88">
        <v>0.43908663444791901</v>
      </c>
      <c r="AD66" s="88">
        <v>0.41866400028755069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18.452000000000002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0.30633951240552487</v>
      </c>
      <c r="AA67" s="88">
        <v>0.45950926860828734</v>
      </c>
      <c r="AB67" s="88">
        <v>1.0211317080184164</v>
      </c>
      <c r="AC67" s="88">
        <v>0.43908663444791901</v>
      </c>
      <c r="AD67" s="88">
        <v>0.41866400028755069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19.18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2.9000140507723025</v>
      </c>
      <c r="M68" s="81">
        <f t="shared" ref="M68:M98" si="19">K68+L68</f>
        <v>9.0268042988828014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2.9000140507723025</v>
      </c>
      <c r="W68" s="94"/>
      <c r="X68" s="88">
        <v>0</v>
      </c>
      <c r="Y68" s="88">
        <v>0.25528292700460409</v>
      </c>
      <c r="Z68" s="88">
        <v>0.30633951240552487</v>
      </c>
      <c r="AA68" s="88">
        <v>0.45950926860828734</v>
      </c>
      <c r="AB68" s="88">
        <v>1.0211317080184164</v>
      </c>
      <c r="AC68" s="88">
        <v>0.43908663444791901</v>
      </c>
      <c r="AD68" s="88">
        <v>0.41866400028755069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18.664000000000001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0.30633951240552487</v>
      </c>
      <c r="AA69" s="88">
        <v>0.45950926860828734</v>
      </c>
      <c r="AB69" s="88">
        <v>1.0211317080184164</v>
      </c>
      <c r="AC69" s="88">
        <v>0.43908663444791901</v>
      </c>
      <c r="AD69" s="88">
        <v>0.41866400028755069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18.164000000000001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0.30633951240552487</v>
      </c>
      <c r="AA70" s="88">
        <v>0.45950926860828734</v>
      </c>
      <c r="AB70" s="88">
        <v>1.0211317080184164</v>
      </c>
      <c r="AC70" s="88">
        <v>0.43908663444791901</v>
      </c>
      <c r="AD70" s="88">
        <v>0.41866400028755069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18.260000000000002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0.30633951240552487</v>
      </c>
      <c r="AA71" s="88">
        <v>0.45950926860828734</v>
      </c>
      <c r="AB71" s="88">
        <v>1.0211317080184164</v>
      </c>
      <c r="AC71" s="88">
        <v>0.43908663444791901</v>
      </c>
      <c r="AD71" s="88">
        <v>0.41866400028755069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19.103999999999999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0.30633951240552487</v>
      </c>
      <c r="AA72" s="88">
        <v>0.45950926860828734</v>
      </c>
      <c r="AB72" s="88">
        <v>1.0211317080184164</v>
      </c>
      <c r="AC72" s="88">
        <v>0.43908663444791901</v>
      </c>
      <c r="AD72" s="88">
        <v>0.41866400028755069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18.603999999999999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0.30633951240552487</v>
      </c>
      <c r="AA73" s="88">
        <v>0.45950926860828734</v>
      </c>
      <c r="AB73" s="88">
        <v>1.0211317080184164</v>
      </c>
      <c r="AC73" s="88">
        <v>0.43908663444791901</v>
      </c>
      <c r="AD73" s="88">
        <v>0.41866400028755069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18.411999999999999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0.30633951240552487</v>
      </c>
      <c r="AA74" s="88">
        <v>0.45950926860828734</v>
      </c>
      <c r="AB74" s="88">
        <v>1.0211317080184164</v>
      </c>
      <c r="AC74" s="88">
        <v>0.43908663444791901</v>
      </c>
      <c r="AD74" s="88">
        <v>0.41866400028755069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18.315999999999999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0.30633951240552487</v>
      </c>
      <c r="AA75" s="88">
        <v>0.45950926860828734</v>
      </c>
      <c r="AB75" s="88">
        <v>1.0211317080184164</v>
      </c>
      <c r="AC75" s="88">
        <v>0.43908663444791901</v>
      </c>
      <c r="AD75" s="88">
        <v>0.41866400028755069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18.911999999999999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0.30633951240552487</v>
      </c>
      <c r="AA76" s="88">
        <v>0.45950926860828734</v>
      </c>
      <c r="AB76" s="88">
        <v>1.0211317080184164</v>
      </c>
      <c r="AC76" s="88">
        <v>0.43908663444791901</v>
      </c>
      <c r="AD76" s="88">
        <v>0.41866400028755069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18.411999999999999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0.30633951240552487</v>
      </c>
      <c r="AA77" s="88">
        <v>0.45950926860828734</v>
      </c>
      <c r="AB77" s="88">
        <v>1.0211317080184164</v>
      </c>
      <c r="AC77" s="88">
        <v>0.43908663444791901</v>
      </c>
      <c r="AD77" s="88">
        <v>0.41866400028755069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19.256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0.30633951240552487</v>
      </c>
      <c r="AA78" s="88">
        <v>0.45950926860828734</v>
      </c>
      <c r="AB78" s="88">
        <v>1.0211317080184164</v>
      </c>
      <c r="AC78" s="88">
        <v>0.43908663444791901</v>
      </c>
      <c r="AD78" s="88">
        <v>0.41866400028755069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19.239999999999998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0.30633951240552487</v>
      </c>
      <c r="AA79" s="88">
        <v>0.45950926860828734</v>
      </c>
      <c r="AB79" s="88">
        <v>1.0211317080184164</v>
      </c>
      <c r="AC79" s="88">
        <v>0.43908663444791901</v>
      </c>
      <c r="AD79" s="88">
        <v>0.41866400028755069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18.584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0.30633951240552487</v>
      </c>
      <c r="AA80" s="88">
        <v>0.45950926860828734</v>
      </c>
      <c r="AB80" s="88">
        <v>1.0211317080184164</v>
      </c>
      <c r="AC80" s="88">
        <v>0.43908663444791901</v>
      </c>
      <c r="AD80" s="88">
        <v>0.41866400028755069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18.968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0.30633951240552487</v>
      </c>
      <c r="AA81" s="88">
        <v>0.45950926860828734</v>
      </c>
      <c r="AB81" s="88">
        <v>1.0211317080184164</v>
      </c>
      <c r="AC81" s="88">
        <v>0.43908663444791901</v>
      </c>
      <c r="AD81" s="88">
        <v>0.41866400028755069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18.68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0.30633951240552487</v>
      </c>
      <c r="AA82" s="88">
        <v>0.45950926860828734</v>
      </c>
      <c r="AB82" s="88">
        <v>1.0211317080184164</v>
      </c>
      <c r="AC82" s="88">
        <v>0.43908663444791901</v>
      </c>
      <c r="AD82" s="88">
        <v>0.41866400028755069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18.472000000000001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0.30633951240552487</v>
      </c>
      <c r="AA83" s="88">
        <v>0.45950926860828734</v>
      </c>
      <c r="AB83" s="88">
        <v>1.0211317080184164</v>
      </c>
      <c r="AC83" s="88">
        <v>0.43908663444791901</v>
      </c>
      <c r="AD83" s="88">
        <v>0.41866400028755069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19.352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0.30633951240552487</v>
      </c>
      <c r="AA84" s="88">
        <v>0.45950926860828734</v>
      </c>
      <c r="AB84" s="88">
        <v>1.0211317080184164</v>
      </c>
      <c r="AC84" s="88">
        <v>0.43908663444791901</v>
      </c>
      <c r="AD84" s="88">
        <v>0.41866400028755069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19.335999999999999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0.30633951240552487</v>
      </c>
      <c r="AA85" s="88">
        <v>0.45950926860828734</v>
      </c>
      <c r="AB85" s="88">
        <v>1.0211317080184164</v>
      </c>
      <c r="AC85" s="88">
        <v>0.43908663444791901</v>
      </c>
      <c r="AD85" s="88">
        <v>0.41866400028755069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18.872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0.30633951240552487</v>
      </c>
      <c r="AA86" s="88">
        <v>0.45950926860828734</v>
      </c>
      <c r="AB86" s="88">
        <v>1.0211317080184164</v>
      </c>
      <c r="AC86" s="88">
        <v>0.43908663444791901</v>
      </c>
      <c r="AD86" s="88">
        <v>0.41866400028755069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18.584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0.30633951240552487</v>
      </c>
      <c r="AA87" s="88">
        <v>0.45950926860828734</v>
      </c>
      <c r="AB87" s="88">
        <v>1.0211317080184164</v>
      </c>
      <c r="AC87" s="88">
        <v>0.43908663444791901</v>
      </c>
      <c r="AD87" s="88">
        <v>0.41866400028755069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19.352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0.30633951240552487</v>
      </c>
      <c r="AA88" s="88">
        <v>0.45950926860828734</v>
      </c>
      <c r="AB88" s="88">
        <v>1.0211317080184164</v>
      </c>
      <c r="AC88" s="88">
        <v>0.43908663444791901</v>
      </c>
      <c r="AD88" s="88">
        <v>0.41866400028755069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19.16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0.30633951240552487</v>
      </c>
      <c r="AA89" s="88">
        <v>0.45950926860828734</v>
      </c>
      <c r="AB89" s="88">
        <v>1.0211317080184164</v>
      </c>
      <c r="AC89" s="88">
        <v>0.43908663444791901</v>
      </c>
      <c r="AD89" s="88">
        <v>0.41866400028755069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18.968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2.9000140507723025</v>
      </c>
      <c r="M90" s="81">
        <f t="shared" si="19"/>
        <v>9.0268042988828014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2.9000140507723025</v>
      </c>
      <c r="W90" s="94"/>
      <c r="X90" s="88">
        <v>0</v>
      </c>
      <c r="Y90" s="88">
        <v>0.25528292700460409</v>
      </c>
      <c r="Z90" s="88">
        <v>0.30633951240552487</v>
      </c>
      <c r="AA90" s="88">
        <v>0.45950926860828734</v>
      </c>
      <c r="AB90" s="88">
        <v>1.0211317080184164</v>
      </c>
      <c r="AC90" s="88">
        <v>0.43908663444791901</v>
      </c>
      <c r="AD90" s="88">
        <v>0.41866400028755069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19.352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0.30633951240552487</v>
      </c>
      <c r="AA91" s="88">
        <v>0.45950926860828734</v>
      </c>
      <c r="AB91" s="88">
        <v>1.0211317080184164</v>
      </c>
      <c r="AC91" s="88">
        <v>0.43908663444791901</v>
      </c>
      <c r="AD91" s="88">
        <v>0.41866400028755069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19.507999999999999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0.30633951240552487</v>
      </c>
      <c r="AA92" s="88">
        <v>0.45950926860828734</v>
      </c>
      <c r="AB92" s="88">
        <v>1.0211317080184164</v>
      </c>
      <c r="AC92" s="88">
        <v>0.43908663444791901</v>
      </c>
      <c r="AD92" s="88">
        <v>0.41866400028755069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19.527999999999999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0.30633951240552487</v>
      </c>
      <c r="AA93" s="88">
        <v>0.45950926860828734</v>
      </c>
      <c r="AB93" s="88">
        <v>1.0211317080184164</v>
      </c>
      <c r="AC93" s="88">
        <v>0.43908663444791901</v>
      </c>
      <c r="AD93" s="88">
        <v>0.41866400028755069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19.584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0.30633951240552487</v>
      </c>
      <c r="AA94" s="88">
        <v>0.45950926860828734</v>
      </c>
      <c r="AB94" s="88">
        <v>1.0211317080184164</v>
      </c>
      <c r="AC94" s="88">
        <v>0.43908663444791901</v>
      </c>
      <c r="AD94" s="88">
        <v>0.41866400028755069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19.103999999999999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0.30633951240552487</v>
      </c>
      <c r="AA95" s="88">
        <v>0.45950926860828734</v>
      </c>
      <c r="AB95" s="88">
        <v>1.0211317080184164</v>
      </c>
      <c r="AC95" s="88">
        <v>0.43908663444791901</v>
      </c>
      <c r="AD95" s="88">
        <v>0.41866400028755069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19.448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0.30633951240552487</v>
      </c>
      <c r="AA96" s="88">
        <v>0.45950926860828734</v>
      </c>
      <c r="AB96" s="88">
        <v>1.0211317080184164</v>
      </c>
      <c r="AC96" s="88">
        <v>0.43908663444791901</v>
      </c>
      <c r="AD96" s="88">
        <v>0.41866400028755069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19.084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0.30633951240552487</v>
      </c>
      <c r="AA97" s="88">
        <v>0.45950926860828734</v>
      </c>
      <c r="AB97" s="88">
        <v>1.0211317080184164</v>
      </c>
      <c r="AC97" s="88">
        <v>0.43908663444791901</v>
      </c>
      <c r="AD97" s="88">
        <v>0.41866400028755069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19.16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0.30633951240552487</v>
      </c>
      <c r="AA98" s="88">
        <v>0.45950926860828734</v>
      </c>
      <c r="AB98" s="88">
        <v>1.0211317080184164</v>
      </c>
      <c r="AC98" s="88">
        <v>0.43908663444791901</v>
      </c>
      <c r="AD98" s="88">
        <v>0.41866400028755069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0.41026900000000038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0.1311582653790179</v>
      </c>
      <c r="K99" s="25">
        <f t="shared" si="22"/>
        <v>0.1311582653790179</v>
      </c>
      <c r="L99" s="25">
        <f t="shared" si="22"/>
        <v>6.755201071702438E-2</v>
      </c>
      <c r="M99" s="85">
        <f t="shared" si="22"/>
        <v>0.19871027609604172</v>
      </c>
      <c r="O99" s="78">
        <f>SUM(O3:O98)/4000</f>
        <v>-0.1311582653790179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0.1311582653790179</v>
      </c>
      <c r="U99" s="89">
        <f t="shared" ref="U99:AK99" si="24">SUM(U3:U98)/4000</f>
        <v>0</v>
      </c>
      <c r="V99" s="89">
        <f t="shared" si="24"/>
        <v>6.755201071702438E-2</v>
      </c>
      <c r="W99" s="94"/>
      <c r="X99" s="89">
        <f t="shared" si="24"/>
        <v>0</v>
      </c>
      <c r="Y99" s="89">
        <f t="shared" si="24"/>
        <v>5.9464798166394602E-3</v>
      </c>
      <c r="Z99" s="89">
        <f t="shared" si="24"/>
        <v>7.1357757799673594E-3</v>
      </c>
      <c r="AA99" s="89">
        <f t="shared" si="24"/>
        <v>1.0703663669951022E-2</v>
      </c>
      <c r="AB99" s="89">
        <f t="shared" si="24"/>
        <v>2.3785919266557841E-2</v>
      </c>
      <c r="AC99" s="89">
        <f t="shared" si="24"/>
        <v>1.0227945284619861E-2</v>
      </c>
      <c r="AD99" s="89">
        <f t="shared" si="24"/>
        <v>9.7522268992887035E-3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2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2.0299999999999998</v>
      </c>
      <c r="M3" s="206">
        <v>2.2599999999999998</v>
      </c>
      <c r="N3" s="206">
        <v>2.39</v>
      </c>
      <c r="O3" s="206">
        <v>2.66</v>
      </c>
      <c r="P3" s="206">
        <v>0</v>
      </c>
      <c r="Q3" s="206">
        <v>0.19</v>
      </c>
      <c r="R3" s="206">
        <v>0</v>
      </c>
      <c r="S3" s="206">
        <v>0.23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2.0299999999999998</v>
      </c>
      <c r="M4" s="206">
        <v>2.2599999999999998</v>
      </c>
      <c r="N4" s="206">
        <v>2.39</v>
      </c>
      <c r="O4" s="206">
        <v>2.66</v>
      </c>
      <c r="P4" s="206">
        <v>0</v>
      </c>
      <c r="Q4" s="206">
        <v>0.19</v>
      </c>
      <c r="R4" s="206">
        <v>0</v>
      </c>
      <c r="S4" s="206">
        <v>0.23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2.0299999999999998</v>
      </c>
      <c r="M5" s="206">
        <v>2.2599999999999998</v>
      </c>
      <c r="N5" s="206">
        <v>2.39</v>
      </c>
      <c r="O5" s="206">
        <v>2.66</v>
      </c>
      <c r="P5" s="206">
        <v>0</v>
      </c>
      <c r="Q5" s="206">
        <v>0.19</v>
      </c>
      <c r="R5" s="206">
        <v>0</v>
      </c>
      <c r="S5" s="206">
        <v>0.28000000000000003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</v>
      </c>
      <c r="L6" s="206">
        <v>2.0299999999999998</v>
      </c>
      <c r="M6" s="206">
        <v>2.2599999999999998</v>
      </c>
      <c r="N6" s="206">
        <v>2.39</v>
      </c>
      <c r="O6" s="206">
        <v>2.66</v>
      </c>
      <c r="P6" s="206">
        <v>0</v>
      </c>
      <c r="Q6" s="206">
        <v>0.19</v>
      </c>
      <c r="R6" s="206">
        <v>0</v>
      </c>
      <c r="S6" s="206">
        <v>0.28000000000000003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</v>
      </c>
      <c r="L7" s="206">
        <v>2.0299999999999998</v>
      </c>
      <c r="M7" s="206">
        <v>2.2599999999999998</v>
      </c>
      <c r="N7" s="206">
        <v>2.39</v>
      </c>
      <c r="O7" s="206">
        <v>2.66</v>
      </c>
      <c r="P7" s="206">
        <v>0</v>
      </c>
      <c r="Q7" s="206">
        <v>0.19</v>
      </c>
      <c r="R7" s="206">
        <v>0.51</v>
      </c>
      <c r="S7" s="206">
        <v>0.28000000000000003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</v>
      </c>
      <c r="L8" s="206">
        <v>2.0299999999999998</v>
      </c>
      <c r="M8" s="206">
        <v>2.2599999999999998</v>
      </c>
      <c r="N8" s="206">
        <v>2.39</v>
      </c>
      <c r="O8" s="206">
        <v>2.66</v>
      </c>
      <c r="P8" s="206">
        <v>0</v>
      </c>
      <c r="Q8" s="206">
        <v>0.19</v>
      </c>
      <c r="R8" s="206">
        <v>0.51</v>
      </c>
      <c r="S8" s="206">
        <v>0.28000000000000003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</v>
      </c>
      <c r="L9" s="206">
        <v>2.0299999999999998</v>
      </c>
      <c r="M9" s="206">
        <v>2.2599999999999998</v>
      </c>
      <c r="N9" s="206">
        <v>2.39</v>
      </c>
      <c r="O9" s="206">
        <v>2.66</v>
      </c>
      <c r="P9" s="206">
        <v>0</v>
      </c>
      <c r="Q9" s="206">
        <v>0.19</v>
      </c>
      <c r="R9" s="206">
        <v>0.48</v>
      </c>
      <c r="S9" s="206">
        <v>0.28000000000000003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</v>
      </c>
      <c r="L10" s="206">
        <v>2.0299999999999998</v>
      </c>
      <c r="M10" s="206">
        <v>2.2599999999999998</v>
      </c>
      <c r="N10" s="206">
        <v>2.39</v>
      </c>
      <c r="O10" s="206">
        <v>2.66</v>
      </c>
      <c r="P10" s="206">
        <v>0</v>
      </c>
      <c r="Q10" s="206">
        <v>0.19</v>
      </c>
      <c r="R10" s="206">
        <v>0.48</v>
      </c>
      <c r="S10" s="206">
        <v>0.28000000000000003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</v>
      </c>
      <c r="L11" s="206">
        <v>2.0299999999999998</v>
      </c>
      <c r="M11" s="206">
        <v>2.2599999999999998</v>
      </c>
      <c r="N11" s="206">
        <v>2.39</v>
      </c>
      <c r="O11" s="206">
        <v>2.66</v>
      </c>
      <c r="P11" s="206">
        <v>0</v>
      </c>
      <c r="Q11" s="206">
        <v>0.19</v>
      </c>
      <c r="R11" s="206">
        <v>0.48</v>
      </c>
      <c r="S11" s="206">
        <v>0.28000000000000003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</v>
      </c>
      <c r="L12" s="206">
        <v>2.0299999999999998</v>
      </c>
      <c r="M12" s="206">
        <v>2.2599999999999998</v>
      </c>
      <c r="N12" s="206">
        <v>2.39</v>
      </c>
      <c r="O12" s="206">
        <v>2.66</v>
      </c>
      <c r="P12" s="206">
        <v>0</v>
      </c>
      <c r="Q12" s="206">
        <v>0.19</v>
      </c>
      <c r="R12" s="206">
        <v>0.48</v>
      </c>
      <c r="S12" s="206">
        <v>0.28000000000000003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</v>
      </c>
      <c r="L13" s="206">
        <v>2.0299999999999998</v>
      </c>
      <c r="M13" s="206">
        <v>2.2599999999999998</v>
      </c>
      <c r="N13" s="206">
        <v>2.39</v>
      </c>
      <c r="O13" s="206">
        <v>2.66</v>
      </c>
      <c r="P13" s="206">
        <v>0</v>
      </c>
      <c r="Q13" s="206">
        <v>0.19</v>
      </c>
      <c r="R13" s="206">
        <v>0.48</v>
      </c>
      <c r="S13" s="206">
        <v>0.28000000000000003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</v>
      </c>
      <c r="L14" s="206">
        <v>2.0299999999999998</v>
      </c>
      <c r="M14" s="206">
        <v>2.2599999999999998</v>
      </c>
      <c r="N14" s="206">
        <v>2.39</v>
      </c>
      <c r="O14" s="206">
        <v>2.66</v>
      </c>
      <c r="P14" s="206">
        <v>0</v>
      </c>
      <c r="Q14" s="206">
        <v>0.19</v>
      </c>
      <c r="R14" s="206">
        <v>0.48</v>
      </c>
      <c r="S14" s="206">
        <v>0.28000000000000003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</v>
      </c>
      <c r="L15" s="206">
        <v>2.0299999999999998</v>
      </c>
      <c r="M15" s="206">
        <v>2.2599999999999998</v>
      </c>
      <c r="N15" s="206">
        <v>2.39</v>
      </c>
      <c r="O15" s="206">
        <v>2.66</v>
      </c>
      <c r="P15" s="206">
        <v>0</v>
      </c>
      <c r="Q15" s="206">
        <v>0.2</v>
      </c>
      <c r="R15" s="206">
        <v>0.48</v>
      </c>
      <c r="S15" s="206">
        <v>0.28999999999999998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</v>
      </c>
      <c r="L16" s="206">
        <v>2.0299999999999998</v>
      </c>
      <c r="M16" s="206">
        <v>2.2599999999999998</v>
      </c>
      <c r="N16" s="206">
        <v>2.39</v>
      </c>
      <c r="O16" s="206">
        <v>2.66</v>
      </c>
      <c r="P16" s="206">
        <v>0</v>
      </c>
      <c r="Q16" s="206">
        <v>0.2</v>
      </c>
      <c r="R16" s="206">
        <v>0.48</v>
      </c>
      <c r="S16" s="206">
        <v>0.28999999999999998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</v>
      </c>
      <c r="L17" s="206">
        <v>2.0299999999999998</v>
      </c>
      <c r="M17" s="206">
        <v>2.2599999999999998</v>
      </c>
      <c r="N17" s="206">
        <v>2.39</v>
      </c>
      <c r="O17" s="206">
        <v>2.66</v>
      </c>
      <c r="P17" s="206">
        <v>0</v>
      </c>
      <c r="Q17" s="206">
        <v>0.2</v>
      </c>
      <c r="R17" s="206">
        <v>0.48</v>
      </c>
      <c r="S17" s="206">
        <v>0.28999999999999998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</v>
      </c>
      <c r="L18" s="206">
        <v>2.0299999999999998</v>
      </c>
      <c r="M18" s="206">
        <v>2.2599999999999998</v>
      </c>
      <c r="N18" s="206">
        <v>2.39</v>
      </c>
      <c r="O18" s="206">
        <v>2.66</v>
      </c>
      <c r="P18" s="206">
        <v>0</v>
      </c>
      <c r="Q18" s="206">
        <v>0.2</v>
      </c>
      <c r="R18" s="206">
        <v>0.48</v>
      </c>
      <c r="S18" s="206">
        <v>0.28999999999999998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</v>
      </c>
      <c r="L19" s="206">
        <v>2.0299999999999998</v>
      </c>
      <c r="M19" s="206">
        <v>2.2599999999999998</v>
      </c>
      <c r="N19" s="206">
        <v>2.39</v>
      </c>
      <c r="O19" s="206">
        <v>2.66</v>
      </c>
      <c r="P19" s="206">
        <v>0</v>
      </c>
      <c r="Q19" s="206">
        <v>0.18</v>
      </c>
      <c r="R19" s="206">
        <v>0.48</v>
      </c>
      <c r="S19" s="206">
        <v>0.28999999999999998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</v>
      </c>
      <c r="L20" s="206">
        <v>2.0299999999999998</v>
      </c>
      <c r="M20" s="206">
        <v>2.2599999999999998</v>
      </c>
      <c r="N20" s="206">
        <v>2.39</v>
      </c>
      <c r="O20" s="206">
        <v>2.66</v>
      </c>
      <c r="P20" s="206">
        <v>0</v>
      </c>
      <c r="Q20" s="206">
        <v>0.18</v>
      </c>
      <c r="R20" s="206">
        <v>0.48</v>
      </c>
      <c r="S20" s="206">
        <v>0.28999999999999998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2.0299999999999998</v>
      </c>
      <c r="M21" s="206">
        <v>2.2599999999999998</v>
      </c>
      <c r="N21" s="206">
        <v>2.39</v>
      </c>
      <c r="O21" s="206">
        <v>2.66</v>
      </c>
      <c r="P21" s="206">
        <v>0</v>
      </c>
      <c r="Q21" s="206">
        <v>0.18</v>
      </c>
      <c r="R21" s="206">
        <v>0.48</v>
      </c>
      <c r="S21" s="206">
        <v>0.24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2.0299999999999998</v>
      </c>
      <c r="M22" s="206">
        <v>2.2599999999999998</v>
      </c>
      <c r="N22" s="206">
        <v>2.39</v>
      </c>
      <c r="O22" s="206">
        <v>2.66</v>
      </c>
      <c r="P22" s="206">
        <v>0</v>
      </c>
      <c r="Q22" s="206">
        <v>0.18</v>
      </c>
      <c r="R22" s="206">
        <v>0.48</v>
      </c>
      <c r="S22" s="206">
        <v>0.24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1.89</v>
      </c>
      <c r="M23" s="206">
        <v>2.2599999999999998</v>
      </c>
      <c r="N23" s="206">
        <v>2.39</v>
      </c>
      <c r="O23" s="206">
        <v>2.66</v>
      </c>
      <c r="P23" s="206">
        <v>0</v>
      </c>
      <c r="Q23" s="206">
        <v>0.18</v>
      </c>
      <c r="R23" s="206">
        <v>0</v>
      </c>
      <c r="S23" s="206">
        <v>0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2.02</v>
      </c>
      <c r="M24" s="206">
        <v>2.2599999999999998</v>
      </c>
      <c r="N24" s="206">
        <v>2.39</v>
      </c>
      <c r="O24" s="206">
        <v>2.66</v>
      </c>
      <c r="P24" s="206">
        <v>0</v>
      </c>
      <c r="Q24" s="206">
        <v>0.13</v>
      </c>
      <c r="R24" s="206">
        <v>0</v>
      </c>
      <c r="S24" s="206">
        <v>0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2.0299999999999998</v>
      </c>
      <c r="M25" s="206">
        <v>2.2599999999999998</v>
      </c>
      <c r="N25" s="206">
        <v>2.39</v>
      </c>
      <c r="O25" s="206">
        <v>2.66</v>
      </c>
      <c r="P25" s="206">
        <v>0</v>
      </c>
      <c r="Q25" s="206">
        <v>0</v>
      </c>
      <c r="R25" s="206">
        <v>0</v>
      </c>
      <c r="S25" s="206">
        <v>0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2.0299999999999998</v>
      </c>
      <c r="M26" s="206">
        <v>2.2599999999999998</v>
      </c>
      <c r="N26" s="206">
        <v>2.39</v>
      </c>
      <c r="O26" s="206">
        <v>2.66</v>
      </c>
      <c r="P26" s="206">
        <v>0</v>
      </c>
      <c r="Q26" s="206">
        <v>0</v>
      </c>
      <c r="R26" s="206">
        <v>0</v>
      </c>
      <c r="S26" s="206">
        <v>0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2.0299999999999998</v>
      </c>
      <c r="M27" s="206">
        <v>2.2599999999999998</v>
      </c>
      <c r="N27" s="206">
        <v>2.39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2.0299999999999998</v>
      </c>
      <c r="M28" s="206">
        <v>2.2599999999999998</v>
      </c>
      <c r="N28" s="206">
        <v>2.39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18.66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2.0299999999999998</v>
      </c>
      <c r="M29" s="206">
        <v>2.2599999999999998</v>
      </c>
      <c r="N29" s="206">
        <v>2.39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17.96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2.0299999999999998</v>
      </c>
      <c r="M30" s="206">
        <v>2.2599999999999998</v>
      </c>
      <c r="N30" s="206">
        <v>2.39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17.96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2.04</v>
      </c>
      <c r="M31" s="206">
        <v>2.2599999999999998</v>
      </c>
      <c r="N31" s="206">
        <v>2.39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2.04</v>
      </c>
      <c r="M32" s="206">
        <v>2.2599999999999998</v>
      </c>
      <c r="N32" s="206">
        <v>2.39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2.04</v>
      </c>
      <c r="M33" s="206">
        <v>2.2599999999999998</v>
      </c>
      <c r="N33" s="206">
        <v>2.39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2.04</v>
      </c>
      <c r="M34" s="206">
        <v>2.2599999999999998</v>
      </c>
      <c r="N34" s="206">
        <v>2.39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2.04</v>
      </c>
      <c r="M35" s="206">
        <v>2.2599999999999998</v>
      </c>
      <c r="N35" s="206">
        <v>2.39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2.04</v>
      </c>
      <c r="M36" s="206">
        <v>2.2599999999999998</v>
      </c>
      <c r="N36" s="206">
        <v>2.39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2.04</v>
      </c>
      <c r="M37" s="206">
        <v>2.2599999999999998</v>
      </c>
      <c r="N37" s="206">
        <v>2.39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1.28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2.04</v>
      </c>
      <c r="M38" s="206">
        <v>2.2599999999999998</v>
      </c>
      <c r="N38" s="206">
        <v>2.39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1.28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2.04</v>
      </c>
      <c r="M39" s="206">
        <v>2.2599999999999998</v>
      </c>
      <c r="N39" s="206">
        <v>2.39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1.28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2.04</v>
      </c>
      <c r="M40" s="206">
        <v>2.2599999999999998</v>
      </c>
      <c r="N40" s="206">
        <v>2.39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1.28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2.04</v>
      </c>
      <c r="M41" s="206">
        <v>2.2599999999999998</v>
      </c>
      <c r="N41" s="206">
        <v>2.39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1.28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2.04</v>
      </c>
      <c r="M42" s="206">
        <v>2.2599999999999998</v>
      </c>
      <c r="N42" s="206">
        <v>2.39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1.28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2.04</v>
      </c>
      <c r="M43" s="206">
        <v>2.2599999999999998</v>
      </c>
      <c r="N43" s="206">
        <v>2.39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1.32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2.04</v>
      </c>
      <c r="M44" s="206">
        <v>2.2599999999999998</v>
      </c>
      <c r="N44" s="206">
        <v>2.39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1.32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2.04</v>
      </c>
      <c r="M45" s="206">
        <v>2.2599999999999998</v>
      </c>
      <c r="N45" s="206">
        <v>2.39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1.32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2.04</v>
      </c>
      <c r="M46" s="206">
        <v>2.2599999999999998</v>
      </c>
      <c r="N46" s="206">
        <v>2.39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1.32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2.04</v>
      </c>
      <c r="M47" s="206">
        <v>2.2599999999999998</v>
      </c>
      <c r="N47" s="206">
        <v>2.39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2.04</v>
      </c>
      <c r="M48" s="206">
        <v>2.2599999999999998</v>
      </c>
      <c r="N48" s="206">
        <v>2.39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2.04</v>
      </c>
      <c r="M49" s="206">
        <v>2.2599999999999998</v>
      </c>
      <c r="N49" s="206">
        <v>2.39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2.04</v>
      </c>
      <c r="M50" s="206">
        <v>2.2599999999999998</v>
      </c>
      <c r="N50" s="206">
        <v>2.39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2.04</v>
      </c>
      <c r="M51" s="206">
        <v>2.2599999999999998</v>
      </c>
      <c r="N51" s="206">
        <v>2.39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1.41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2.04</v>
      </c>
      <c r="M52" s="206">
        <v>2.2599999999999998</v>
      </c>
      <c r="N52" s="206">
        <v>2.39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1.41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2.04</v>
      </c>
      <c r="M53" s="206">
        <v>2.2599999999999998</v>
      </c>
      <c r="N53" s="206">
        <v>2.39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17.96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2.04</v>
      </c>
      <c r="M54" s="206">
        <v>2.2599999999999998</v>
      </c>
      <c r="N54" s="206">
        <v>2.39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17.96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2.04</v>
      </c>
      <c r="M55" s="206">
        <v>2.2599999999999998</v>
      </c>
      <c r="N55" s="206">
        <v>2.39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17.96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2.04</v>
      </c>
      <c r="M56" s="206">
        <v>2.2599999999999998</v>
      </c>
      <c r="N56" s="206">
        <v>2.39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17.96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2.04</v>
      </c>
      <c r="M57" s="206">
        <v>2.2599999999999998</v>
      </c>
      <c r="N57" s="206">
        <v>2.39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17.96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2.04</v>
      </c>
      <c r="M58" s="206">
        <v>2.2599999999999998</v>
      </c>
      <c r="N58" s="206">
        <v>2.39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17.96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2.04</v>
      </c>
      <c r="M59" s="206">
        <v>2.2599999999999998</v>
      </c>
      <c r="N59" s="206">
        <v>2.39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17.96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2.04</v>
      </c>
      <c r="M60" s="206">
        <v>2.2599999999999998</v>
      </c>
      <c r="N60" s="206">
        <v>2.39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17.96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2.04</v>
      </c>
      <c r="M61" s="206">
        <v>2.0099999999999998</v>
      </c>
      <c r="N61" s="206">
        <v>2.39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17.96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2.04</v>
      </c>
      <c r="M62" s="206">
        <v>1.77</v>
      </c>
      <c r="N62" s="206">
        <v>2.39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17.96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2.04</v>
      </c>
      <c r="M63" s="206">
        <v>1.77</v>
      </c>
      <c r="N63" s="206">
        <v>2.39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17.96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2.04</v>
      </c>
      <c r="M64" s="206">
        <v>1.77</v>
      </c>
      <c r="N64" s="206">
        <v>2.39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17.96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2.04</v>
      </c>
      <c r="M65" s="206">
        <v>1.77</v>
      </c>
      <c r="N65" s="206">
        <v>2.39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17.96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2.04</v>
      </c>
      <c r="M66" s="206">
        <v>1.77</v>
      </c>
      <c r="N66" s="206">
        <v>2.39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17.96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2.04</v>
      </c>
      <c r="M67" s="206">
        <v>1.92</v>
      </c>
      <c r="N67" s="206">
        <v>2.39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7.51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2.04</v>
      </c>
      <c r="M68" s="206">
        <v>2.17</v>
      </c>
      <c r="N68" s="206">
        <v>2.39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6.01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2.04</v>
      </c>
      <c r="M69" s="206">
        <v>2.2599999999999998</v>
      </c>
      <c r="N69" s="206">
        <v>2.39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2.04</v>
      </c>
      <c r="M70" s="206">
        <v>2.2599999999999998</v>
      </c>
      <c r="N70" s="206">
        <v>2.39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2.04</v>
      </c>
      <c r="M71" s="206">
        <v>2.2599999999999998</v>
      </c>
      <c r="N71" s="206">
        <v>2.39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2.04</v>
      </c>
      <c r="M72" s="206">
        <v>2.2599999999999998</v>
      </c>
      <c r="N72" s="206">
        <v>2.39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2.82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2.04</v>
      </c>
      <c r="M73" s="206">
        <v>2.2599999999999998</v>
      </c>
      <c r="N73" s="206">
        <v>2.39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2.82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2.04</v>
      </c>
      <c r="M74" s="206">
        <v>2.2599999999999998</v>
      </c>
      <c r="N74" s="206">
        <v>2.39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2.82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0.02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2.04</v>
      </c>
      <c r="M75" s="206">
        <v>2.0099999999999998</v>
      </c>
      <c r="N75" s="206">
        <v>2.39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2.04</v>
      </c>
      <c r="M76" s="206">
        <v>1.77</v>
      </c>
      <c r="N76" s="206">
        <v>2.39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2.04</v>
      </c>
      <c r="M77" s="206">
        <v>1.77</v>
      </c>
      <c r="N77" s="206">
        <v>2.39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2.04</v>
      </c>
      <c r="M78" s="206">
        <v>1.77</v>
      </c>
      <c r="N78" s="206">
        <v>2.39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2.04</v>
      </c>
      <c r="M79" s="206">
        <v>1.92</v>
      </c>
      <c r="N79" s="206">
        <v>2.39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2.04</v>
      </c>
      <c r="M80" s="206">
        <v>2.17</v>
      </c>
      <c r="N80" s="206">
        <v>2.39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2.04</v>
      </c>
      <c r="M81" s="206">
        <v>2.2599999999999998</v>
      </c>
      <c r="N81" s="206">
        <v>2.39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2.04</v>
      </c>
      <c r="M82" s="206">
        <v>2.2599999999999998</v>
      </c>
      <c r="N82" s="206">
        <v>2.39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2.04</v>
      </c>
      <c r="M83" s="206">
        <v>2.2599999999999998</v>
      </c>
      <c r="N83" s="206">
        <v>2.39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24.8</v>
      </c>
      <c r="AI83" s="206">
        <v>0</v>
      </c>
      <c r="AJ83" s="206">
        <v>0</v>
      </c>
      <c r="AK83" s="206">
        <v>17.96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2.04</v>
      </c>
      <c r="M84" s="206">
        <v>2.2599999999999998</v>
      </c>
      <c r="N84" s="206">
        <v>2.39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24.56</v>
      </c>
      <c r="AI84" s="206">
        <v>0</v>
      </c>
      <c r="AJ84" s="206">
        <v>0</v>
      </c>
      <c r="AK84" s="206">
        <v>17.96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2.04</v>
      </c>
      <c r="M85" s="206">
        <v>2.2599999999999998</v>
      </c>
      <c r="N85" s="206">
        <v>2.39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24.56</v>
      </c>
      <c r="AI85" s="206">
        <v>0</v>
      </c>
      <c r="AJ85" s="206">
        <v>0</v>
      </c>
      <c r="AK85" s="206">
        <v>17.96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2.04</v>
      </c>
      <c r="M86" s="206">
        <v>2.2599999999999998</v>
      </c>
      <c r="N86" s="206">
        <v>2.39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24.56</v>
      </c>
      <c r="AI86" s="206">
        <v>0</v>
      </c>
      <c r="AJ86" s="206">
        <v>0</v>
      </c>
      <c r="AK86" s="206">
        <v>17.96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2.04</v>
      </c>
      <c r="M87" s="206">
        <v>2.2599999999999998</v>
      </c>
      <c r="N87" s="206">
        <v>2.39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23.59</v>
      </c>
      <c r="AI87" s="206">
        <v>0</v>
      </c>
      <c r="AJ87" s="206">
        <v>0</v>
      </c>
      <c r="AK87" s="206">
        <v>17.96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2.04</v>
      </c>
      <c r="M88" s="206">
        <v>2.2599999999999998</v>
      </c>
      <c r="N88" s="206">
        <v>2.39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23.59</v>
      </c>
      <c r="AI88" s="206">
        <v>0</v>
      </c>
      <c r="AJ88" s="206">
        <v>0</v>
      </c>
      <c r="AK88" s="206">
        <v>17.96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2.04</v>
      </c>
      <c r="M89" s="206">
        <v>2.2599999999999998</v>
      </c>
      <c r="N89" s="206">
        <v>2.39</v>
      </c>
      <c r="O89" s="206">
        <v>2.66</v>
      </c>
      <c r="P89" s="206">
        <v>0</v>
      </c>
      <c r="Q89" s="206">
        <v>0</v>
      </c>
      <c r="R89" s="206">
        <v>0</v>
      </c>
      <c r="S89" s="206">
        <v>0</v>
      </c>
      <c r="T89" s="206">
        <v>0.48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41.23</v>
      </c>
      <c r="AH89" s="206">
        <v>0</v>
      </c>
      <c r="AI89" s="206">
        <v>0</v>
      </c>
      <c r="AJ89" s="206">
        <v>0</v>
      </c>
      <c r="AK89" s="206">
        <v>17.96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2.04</v>
      </c>
      <c r="M90" s="206">
        <v>2.2599999999999998</v>
      </c>
      <c r="N90" s="206">
        <v>2.39</v>
      </c>
      <c r="O90" s="206">
        <v>2.66</v>
      </c>
      <c r="P90" s="206">
        <v>0</v>
      </c>
      <c r="Q90" s="206">
        <v>0</v>
      </c>
      <c r="R90" s="206">
        <v>0</v>
      </c>
      <c r="S90" s="206">
        <v>0</v>
      </c>
      <c r="T90" s="206">
        <v>0.4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41.23</v>
      </c>
      <c r="AH90" s="206">
        <v>0</v>
      </c>
      <c r="AI90" s="206">
        <v>0</v>
      </c>
      <c r="AJ90" s="206">
        <v>0</v>
      </c>
      <c r="AK90" s="206">
        <v>17.96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2.04</v>
      </c>
      <c r="M91" s="206">
        <v>2.2599999999999998</v>
      </c>
      <c r="N91" s="206">
        <v>2.39</v>
      </c>
      <c r="O91" s="206">
        <v>2.66</v>
      </c>
      <c r="P91" s="206">
        <v>0</v>
      </c>
      <c r="Q91" s="206">
        <v>0</v>
      </c>
      <c r="R91" s="206">
        <v>0</v>
      </c>
      <c r="S91" s="206">
        <v>0</v>
      </c>
      <c r="T91" s="206">
        <v>0.34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41.23</v>
      </c>
      <c r="AH91" s="206">
        <v>0</v>
      </c>
      <c r="AI91" s="206">
        <v>0</v>
      </c>
      <c r="AJ91" s="206">
        <v>0</v>
      </c>
      <c r="AK91" s="206">
        <v>17.96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2.04</v>
      </c>
      <c r="M92" s="206">
        <v>2.2599999999999998</v>
      </c>
      <c r="N92" s="206">
        <v>2.39</v>
      </c>
      <c r="O92" s="206">
        <v>2.66</v>
      </c>
      <c r="P92" s="206">
        <v>0</v>
      </c>
      <c r="Q92" s="206">
        <v>0</v>
      </c>
      <c r="R92" s="206">
        <v>0</v>
      </c>
      <c r="S92" s="206">
        <v>0</v>
      </c>
      <c r="T92" s="206">
        <v>0.34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43</v>
      </c>
      <c r="AH92" s="206">
        <v>0</v>
      </c>
      <c r="AI92" s="206">
        <v>0</v>
      </c>
      <c r="AJ92" s="206">
        <v>0</v>
      </c>
      <c r="AK92" s="206">
        <v>17.96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2.04</v>
      </c>
      <c r="M93" s="206">
        <v>2.2599999999999998</v>
      </c>
      <c r="N93" s="206">
        <v>2.39</v>
      </c>
      <c r="O93" s="206">
        <v>2.66</v>
      </c>
      <c r="P93" s="206">
        <v>0</v>
      </c>
      <c r="Q93" s="206">
        <v>0</v>
      </c>
      <c r="R93" s="206">
        <v>0</v>
      </c>
      <c r="S93" s="206">
        <v>0</v>
      </c>
      <c r="T93" s="206">
        <v>0.34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43</v>
      </c>
      <c r="AH93" s="206">
        <v>0</v>
      </c>
      <c r="AI93" s="206">
        <v>0</v>
      </c>
      <c r="AJ93" s="206">
        <v>0</v>
      </c>
      <c r="AK93" s="206">
        <v>19.29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2.04</v>
      </c>
      <c r="M94" s="206">
        <v>2.2599999999999998</v>
      </c>
      <c r="N94" s="206">
        <v>2.39</v>
      </c>
      <c r="O94" s="206">
        <v>2.66</v>
      </c>
      <c r="P94" s="206">
        <v>0</v>
      </c>
      <c r="Q94" s="206">
        <v>0</v>
      </c>
      <c r="R94" s="206">
        <v>0</v>
      </c>
      <c r="S94" s="206">
        <v>0</v>
      </c>
      <c r="T94" s="206">
        <v>0.34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38.42</v>
      </c>
      <c r="AH94" s="206">
        <v>0</v>
      </c>
      <c r="AI94" s="206">
        <v>0</v>
      </c>
      <c r="AJ94" s="206">
        <v>0</v>
      </c>
      <c r="AK94" s="206">
        <v>19.29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2.1</v>
      </c>
      <c r="M95" s="206">
        <v>2.2599999999999998</v>
      </c>
      <c r="N95" s="206">
        <v>2.39</v>
      </c>
      <c r="O95" s="206">
        <v>2.66</v>
      </c>
      <c r="P95" s="206">
        <v>0</v>
      </c>
      <c r="Q95" s="206">
        <v>0</v>
      </c>
      <c r="R95" s="206">
        <v>0</v>
      </c>
      <c r="S95" s="206">
        <v>0</v>
      </c>
      <c r="T95" s="206">
        <v>0.34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38.42</v>
      </c>
      <c r="AH95" s="206">
        <v>0</v>
      </c>
      <c r="AI95" s="206">
        <v>0</v>
      </c>
      <c r="AJ95" s="206">
        <v>0</v>
      </c>
      <c r="AK95" s="206">
        <v>19.29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2.04</v>
      </c>
      <c r="M96" s="206">
        <v>2.2599999999999998</v>
      </c>
      <c r="N96" s="206">
        <v>2.39</v>
      </c>
      <c r="O96" s="206">
        <v>2.66</v>
      </c>
      <c r="P96" s="206">
        <v>0</v>
      </c>
      <c r="Q96" s="206">
        <v>0</v>
      </c>
      <c r="R96" s="206">
        <v>0</v>
      </c>
      <c r="S96" s="206">
        <v>0</v>
      </c>
      <c r="T96" s="206">
        <v>0.34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38.42</v>
      </c>
      <c r="AH96" s="206">
        <v>0</v>
      </c>
      <c r="AI96" s="206">
        <v>0</v>
      </c>
      <c r="AJ96" s="206">
        <v>0</v>
      </c>
      <c r="AK96" s="206">
        <v>19.29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2.04</v>
      </c>
      <c r="M97" s="206">
        <v>2.2599999999999998</v>
      </c>
      <c r="N97" s="206">
        <v>2.39</v>
      </c>
      <c r="O97" s="206">
        <v>2.66</v>
      </c>
      <c r="P97" s="206">
        <v>0</v>
      </c>
      <c r="Q97" s="206">
        <v>0</v>
      </c>
      <c r="R97" s="206">
        <v>0</v>
      </c>
      <c r="S97" s="206">
        <v>0</v>
      </c>
      <c r="T97" s="206">
        <v>0.34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38.42</v>
      </c>
      <c r="AH97" s="206">
        <v>0</v>
      </c>
      <c r="AI97" s="206">
        <v>0</v>
      </c>
      <c r="AJ97" s="206">
        <v>0</v>
      </c>
      <c r="AK97" s="206">
        <v>19.29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2.04</v>
      </c>
      <c r="M98" s="206">
        <v>2.2599999999999998</v>
      </c>
      <c r="N98" s="206">
        <v>2.39</v>
      </c>
      <c r="O98" s="206">
        <v>2.66</v>
      </c>
      <c r="P98" s="206">
        <v>0</v>
      </c>
      <c r="Q98" s="206">
        <v>0</v>
      </c>
      <c r="R98" s="206">
        <v>0</v>
      </c>
      <c r="S98" s="206">
        <v>0</v>
      </c>
      <c r="T98" s="206">
        <v>0.34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38.42</v>
      </c>
      <c r="AH98" s="206">
        <v>0</v>
      </c>
      <c r="AI98" s="206">
        <v>0</v>
      </c>
      <c r="AJ98" s="206">
        <v>0</v>
      </c>
      <c r="AK98" s="206">
        <v>19.29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5.0000000000000004E-6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4.8750000000000009E-3</v>
      </c>
      <c r="L99">
        <f t="shared" si="0"/>
        <v>4.8867499999999987E-2</v>
      </c>
      <c r="M99">
        <f t="shared" si="0"/>
        <v>5.2919999999999974E-2</v>
      </c>
      <c r="N99">
        <f t="shared" si="0"/>
        <v>5.7359999999999856E-2</v>
      </c>
      <c r="O99">
        <f t="shared" si="0"/>
        <v>6.3839999999999938E-2</v>
      </c>
      <c r="P99">
        <f t="shared" si="0"/>
        <v>0</v>
      </c>
      <c r="Q99">
        <f t="shared" si="0"/>
        <v>1.0275000000000002E-3</v>
      </c>
      <c r="R99">
        <f t="shared" si="0"/>
        <v>1.9350000000000005E-3</v>
      </c>
      <c r="S99">
        <f t="shared" si="0"/>
        <v>1.3700000000000003E-3</v>
      </c>
      <c r="T99">
        <f t="shared" si="0"/>
        <v>1.2509999999999992E-2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4.7389999999999911E-2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0.10044750000000002</v>
      </c>
      <c r="AH99">
        <f t="shared" si="0"/>
        <v>4.1910000000000003E-2</v>
      </c>
      <c r="AI99">
        <f t="shared" si="0"/>
        <v>0</v>
      </c>
      <c r="AJ99">
        <f t="shared" si="0"/>
        <v>0</v>
      </c>
      <c r="AK99">
        <f t="shared" si="0"/>
        <v>0.44408500000000051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2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33.42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33.950000000000003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34.99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21.81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21.52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21.81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21.81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21.81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21.52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21.23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20.93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21.23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20.93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22.09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21.81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12.36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11.8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11.8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11.8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32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29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27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27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24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23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23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22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23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22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24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23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21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22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21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23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1.5</v>
      </c>
      <c r="AI67" s="206">
        <v>0</v>
      </c>
      <c r="AJ67" s="206">
        <v>0</v>
      </c>
      <c r="AK67" s="206">
        <v>16.239999999999998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1.2</v>
      </c>
      <c r="AI68" s="206">
        <v>0</v>
      </c>
      <c r="AJ68" s="206">
        <v>0</v>
      </c>
      <c r="AK68" s="206">
        <v>16.239999999999998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16.239999999999998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16.239999999999998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17.07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0.56000000000000005</v>
      </c>
      <c r="AI72" s="206">
        <v>0</v>
      </c>
      <c r="AJ72" s="206">
        <v>0</v>
      </c>
      <c r="AK72" s="206">
        <v>17.47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0.56000000000000005</v>
      </c>
      <c r="AI73" s="206">
        <v>0</v>
      </c>
      <c r="AJ73" s="206">
        <v>0</v>
      </c>
      <c r="AK73" s="206">
        <v>17.86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0.56000000000000005</v>
      </c>
      <c r="AI74" s="206">
        <v>0</v>
      </c>
      <c r="AJ74" s="206">
        <v>0</v>
      </c>
      <c r="AK74" s="206">
        <v>18.61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18.97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18.97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19.309999999999999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19.309999999999999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19.309999999999999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18.97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18.97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18.97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18.97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18.97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2.4900000000000002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2.4900000000000002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1.245E-3</v>
      </c>
      <c r="AH99">
        <f t="shared" si="0"/>
        <v>1.0950000000000003E-3</v>
      </c>
      <c r="AI99">
        <f t="shared" si="0"/>
        <v>0</v>
      </c>
      <c r="AJ99">
        <f t="shared" si="0"/>
        <v>0</v>
      </c>
      <c r="AK99">
        <f t="shared" si="0"/>
        <v>0.33407749999999992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40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40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40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40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40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40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40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40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40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40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40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40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297.18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297.18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320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320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40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40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40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40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40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320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40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320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40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320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40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320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40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281.56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40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278.56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276.56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276.56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38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288.18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38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287.18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295.18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296.18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295.18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297.18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0</v>
      </c>
      <c r="H67" s="206">
        <v>20</v>
      </c>
      <c r="I67" s="206">
        <v>0</v>
      </c>
      <c r="J67" s="206">
        <v>0</v>
      </c>
      <c r="K67" s="206">
        <v>320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0</v>
      </c>
      <c r="H68" s="206">
        <v>20</v>
      </c>
      <c r="I68" s="206">
        <v>0</v>
      </c>
      <c r="J68" s="206">
        <v>0</v>
      </c>
      <c r="K68" s="206">
        <v>320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20</v>
      </c>
      <c r="I69" s="206">
        <v>0</v>
      </c>
      <c r="J69" s="206">
        <v>0</v>
      </c>
      <c r="K69" s="206">
        <v>320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20</v>
      </c>
      <c r="I70" s="206">
        <v>0</v>
      </c>
      <c r="J70" s="206">
        <v>0</v>
      </c>
      <c r="K70" s="206">
        <v>320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20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40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40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40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65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65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65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65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85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206">
        <v>0</v>
      </c>
      <c r="H80" s="206">
        <v>85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206">
        <v>0</v>
      </c>
      <c r="H81" s="206">
        <v>85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206">
        <v>0</v>
      </c>
      <c r="H82" s="206">
        <v>85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206">
        <v>0</v>
      </c>
      <c r="H83" s="206">
        <v>85</v>
      </c>
      <c r="I83" s="206">
        <v>0</v>
      </c>
      <c r="J83" s="206">
        <v>0</v>
      </c>
      <c r="K83" s="206">
        <v>320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0</v>
      </c>
      <c r="H84" s="206">
        <v>85</v>
      </c>
      <c r="I84" s="206">
        <v>0</v>
      </c>
      <c r="J84" s="206">
        <v>0</v>
      </c>
      <c r="K84" s="206">
        <v>320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6">
        <v>0</v>
      </c>
      <c r="H85" s="206">
        <v>85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0</v>
      </c>
      <c r="H86" s="206">
        <v>85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0</v>
      </c>
      <c r="H87" s="206">
        <v>85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0</v>
      </c>
      <c r="H88" s="206">
        <v>85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140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140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140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140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140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140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140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140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140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140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0.93674999999999997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0.35</v>
      </c>
      <c r="H99" s="156">
        <f t="shared" si="0"/>
        <v>0.33250000000000002</v>
      </c>
      <c r="I99" s="156">
        <f t="shared" si="0"/>
        <v>0</v>
      </c>
      <c r="J99" s="156">
        <f t="shared" si="0"/>
        <v>0</v>
      </c>
      <c r="K99" s="156">
        <f t="shared" si="0"/>
        <v>6.9866700000000002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2"/>
    </row>
    <row r="3" spans="1:42">
      <c r="A3" t="s">
        <v>45</v>
      </c>
      <c r="B3" s="206">
        <v>0</v>
      </c>
      <c r="C3" s="206">
        <v>18.61</v>
      </c>
      <c r="D3" s="206">
        <v>0</v>
      </c>
      <c r="E3" s="206">
        <v>0</v>
      </c>
      <c r="F3" s="206">
        <v>32.770000000000003</v>
      </c>
      <c r="G3" s="206">
        <v>0</v>
      </c>
      <c r="H3" s="206">
        <v>0</v>
      </c>
      <c r="I3" s="206">
        <v>42.67</v>
      </c>
      <c r="J3" s="206">
        <v>0.73</v>
      </c>
      <c r="K3" s="206">
        <v>99.36</v>
      </c>
      <c r="L3" s="206">
        <v>6.56</v>
      </c>
      <c r="M3" s="206">
        <v>2.68</v>
      </c>
      <c r="N3" s="206">
        <v>2.1800000000000002</v>
      </c>
      <c r="O3" s="206">
        <v>3.08</v>
      </c>
      <c r="P3" s="206">
        <v>1.02</v>
      </c>
      <c r="Q3" s="206">
        <v>4.6900000000000004</v>
      </c>
      <c r="R3" s="206">
        <v>0.78</v>
      </c>
      <c r="S3" s="206">
        <v>6.44</v>
      </c>
      <c r="T3" s="206">
        <v>0.56000000000000005</v>
      </c>
      <c r="U3" s="206">
        <v>1.76</v>
      </c>
      <c r="V3" s="206">
        <v>0.08</v>
      </c>
      <c r="W3" s="206">
        <v>0</v>
      </c>
      <c r="X3" s="206">
        <v>0</v>
      </c>
      <c r="Y3" s="206">
        <v>0</v>
      </c>
      <c r="Z3" s="206">
        <v>12.58</v>
      </c>
      <c r="AA3" s="206">
        <v>1.69</v>
      </c>
      <c r="AB3" s="206">
        <v>0</v>
      </c>
      <c r="AC3" s="206">
        <v>19.22</v>
      </c>
      <c r="AD3" s="206">
        <v>0</v>
      </c>
      <c r="AE3" s="206">
        <v>0</v>
      </c>
      <c r="AF3" s="206">
        <v>0</v>
      </c>
      <c r="AG3" s="206">
        <v>46.68</v>
      </c>
      <c r="AH3" s="206">
        <v>31.12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18.61</v>
      </c>
      <c r="D4" s="206">
        <v>0</v>
      </c>
      <c r="E4" s="206">
        <v>0</v>
      </c>
      <c r="F4" s="206">
        <v>32.770000000000003</v>
      </c>
      <c r="G4" s="206">
        <v>0</v>
      </c>
      <c r="H4" s="206">
        <v>0</v>
      </c>
      <c r="I4" s="206">
        <v>42.67</v>
      </c>
      <c r="J4" s="206">
        <v>0.73</v>
      </c>
      <c r="K4" s="206">
        <v>156.96</v>
      </c>
      <c r="L4" s="206">
        <v>6.56</v>
      </c>
      <c r="M4" s="206">
        <v>2.68</v>
      </c>
      <c r="N4" s="206">
        <v>2.1800000000000002</v>
      </c>
      <c r="O4" s="206">
        <v>3.08</v>
      </c>
      <c r="P4" s="206">
        <v>1.02</v>
      </c>
      <c r="Q4" s="206">
        <v>4.6900000000000004</v>
      </c>
      <c r="R4" s="206">
        <v>0.78</v>
      </c>
      <c r="S4" s="206">
        <v>6.44</v>
      </c>
      <c r="T4" s="206">
        <v>0.56000000000000005</v>
      </c>
      <c r="U4" s="206">
        <v>1.76</v>
      </c>
      <c r="V4" s="206">
        <v>0.34</v>
      </c>
      <c r="W4" s="206">
        <v>0</v>
      </c>
      <c r="X4" s="206">
        <v>1.84</v>
      </c>
      <c r="Y4" s="206">
        <v>0</v>
      </c>
      <c r="Z4" s="206">
        <v>12.58</v>
      </c>
      <c r="AA4" s="206">
        <v>1.69</v>
      </c>
      <c r="AB4" s="206">
        <v>0</v>
      </c>
      <c r="AC4" s="206">
        <v>19.22</v>
      </c>
      <c r="AD4" s="206">
        <v>0</v>
      </c>
      <c r="AE4" s="206">
        <v>0</v>
      </c>
      <c r="AF4" s="206">
        <v>0</v>
      </c>
      <c r="AG4" s="206">
        <v>46.68</v>
      </c>
      <c r="AH4" s="206">
        <v>31.12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18.61</v>
      </c>
      <c r="D5" s="206">
        <v>0</v>
      </c>
      <c r="E5" s="206">
        <v>0</v>
      </c>
      <c r="F5" s="206">
        <v>32.770000000000003</v>
      </c>
      <c r="G5" s="206">
        <v>0</v>
      </c>
      <c r="H5" s="206">
        <v>0</v>
      </c>
      <c r="I5" s="206">
        <v>42.67</v>
      </c>
      <c r="J5" s="206">
        <v>0.73</v>
      </c>
      <c r="K5" s="206">
        <v>223.04</v>
      </c>
      <c r="L5" s="206">
        <v>6.56</v>
      </c>
      <c r="M5" s="206">
        <v>2.68</v>
      </c>
      <c r="N5" s="206">
        <v>2.1800000000000002</v>
      </c>
      <c r="O5" s="206">
        <v>3.08</v>
      </c>
      <c r="P5" s="206">
        <v>1.02</v>
      </c>
      <c r="Q5" s="206">
        <v>4.6100000000000003</v>
      </c>
      <c r="R5" s="206">
        <v>0.78</v>
      </c>
      <c r="S5" s="206">
        <v>5.84</v>
      </c>
      <c r="T5" s="206">
        <v>0.56000000000000005</v>
      </c>
      <c r="U5" s="206">
        <v>1.76</v>
      </c>
      <c r="V5" s="206">
        <v>0.34</v>
      </c>
      <c r="W5" s="206">
        <v>0</v>
      </c>
      <c r="X5" s="206">
        <v>1.84</v>
      </c>
      <c r="Y5" s="206">
        <v>0</v>
      </c>
      <c r="Z5" s="206">
        <v>12.58</v>
      </c>
      <c r="AA5" s="206">
        <v>1.69</v>
      </c>
      <c r="AB5" s="206">
        <v>0</v>
      </c>
      <c r="AC5" s="206">
        <v>19.22</v>
      </c>
      <c r="AD5" s="206">
        <v>0</v>
      </c>
      <c r="AE5" s="206">
        <v>0</v>
      </c>
      <c r="AF5" s="206">
        <v>0</v>
      </c>
      <c r="AG5" s="206">
        <v>46.68</v>
      </c>
      <c r="AH5" s="206">
        <v>31.12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18.61</v>
      </c>
      <c r="D6" s="206">
        <v>0</v>
      </c>
      <c r="E6" s="206">
        <v>0</v>
      </c>
      <c r="F6" s="206">
        <v>32.770000000000003</v>
      </c>
      <c r="G6" s="206">
        <v>0</v>
      </c>
      <c r="H6" s="206">
        <v>0</v>
      </c>
      <c r="I6" s="206">
        <v>42.67</v>
      </c>
      <c r="J6" s="206">
        <v>0.73</v>
      </c>
      <c r="K6" s="206">
        <v>241.2</v>
      </c>
      <c r="L6" s="206">
        <v>6.56</v>
      </c>
      <c r="M6" s="206">
        <v>2.68</v>
      </c>
      <c r="N6" s="206">
        <v>2.1800000000000002</v>
      </c>
      <c r="O6" s="206">
        <v>3.08</v>
      </c>
      <c r="P6" s="206">
        <v>1.02</v>
      </c>
      <c r="Q6" s="206">
        <v>4.6100000000000003</v>
      </c>
      <c r="R6" s="206">
        <v>0.78</v>
      </c>
      <c r="S6" s="206">
        <v>5.84</v>
      </c>
      <c r="T6" s="206">
        <v>0.56000000000000005</v>
      </c>
      <c r="U6" s="206">
        <v>1.76</v>
      </c>
      <c r="V6" s="206">
        <v>7.97</v>
      </c>
      <c r="W6" s="206">
        <v>14.27</v>
      </c>
      <c r="X6" s="206">
        <v>28.83</v>
      </c>
      <c r="Y6" s="206">
        <v>0</v>
      </c>
      <c r="Z6" s="206">
        <v>12.58</v>
      </c>
      <c r="AA6" s="206">
        <v>1.69</v>
      </c>
      <c r="AB6" s="206">
        <v>0</v>
      </c>
      <c r="AC6" s="206">
        <v>19.22</v>
      </c>
      <c r="AD6" s="206">
        <v>0</v>
      </c>
      <c r="AE6" s="206">
        <v>0</v>
      </c>
      <c r="AF6" s="206">
        <v>0</v>
      </c>
      <c r="AG6" s="206">
        <v>46.68</v>
      </c>
      <c r="AH6" s="206">
        <v>31.12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18.61</v>
      </c>
      <c r="D7" s="206">
        <v>0</v>
      </c>
      <c r="E7" s="206">
        <v>0</v>
      </c>
      <c r="F7" s="206">
        <v>32.770000000000003</v>
      </c>
      <c r="G7" s="206">
        <v>0</v>
      </c>
      <c r="H7" s="206">
        <v>0</v>
      </c>
      <c r="I7" s="206">
        <v>42.67</v>
      </c>
      <c r="J7" s="206">
        <v>0.73</v>
      </c>
      <c r="K7" s="206">
        <v>241.2</v>
      </c>
      <c r="L7" s="206">
        <v>6.56</v>
      </c>
      <c r="M7" s="206">
        <v>2.68</v>
      </c>
      <c r="N7" s="206">
        <v>2.1800000000000002</v>
      </c>
      <c r="O7" s="206">
        <v>3.08</v>
      </c>
      <c r="P7" s="206">
        <v>1.02</v>
      </c>
      <c r="Q7" s="206">
        <v>4.6100000000000003</v>
      </c>
      <c r="R7" s="206">
        <v>9.91</v>
      </c>
      <c r="S7" s="206">
        <v>5.84</v>
      </c>
      <c r="T7" s="206">
        <v>0.56000000000000005</v>
      </c>
      <c r="U7" s="206">
        <v>1.76</v>
      </c>
      <c r="V7" s="206">
        <v>7.97</v>
      </c>
      <c r="W7" s="206">
        <v>14.27</v>
      </c>
      <c r="X7" s="206">
        <v>28.83</v>
      </c>
      <c r="Y7" s="206">
        <v>0</v>
      </c>
      <c r="Z7" s="206">
        <v>12.58</v>
      </c>
      <c r="AA7" s="206">
        <v>20.47</v>
      </c>
      <c r="AB7" s="206">
        <v>0</v>
      </c>
      <c r="AC7" s="206">
        <v>18.420000000000002</v>
      </c>
      <c r="AD7" s="206">
        <v>0</v>
      </c>
      <c r="AE7" s="206">
        <v>0</v>
      </c>
      <c r="AF7" s="206">
        <v>0</v>
      </c>
      <c r="AG7" s="206">
        <v>46.68</v>
      </c>
      <c r="AH7" s="206">
        <v>31.12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18.61</v>
      </c>
      <c r="D8" s="206">
        <v>0</v>
      </c>
      <c r="E8" s="206">
        <v>0</v>
      </c>
      <c r="F8" s="206">
        <v>32.770000000000003</v>
      </c>
      <c r="G8" s="206">
        <v>0</v>
      </c>
      <c r="H8" s="206">
        <v>0</v>
      </c>
      <c r="I8" s="206">
        <v>42.67</v>
      </c>
      <c r="J8" s="206">
        <v>0.73</v>
      </c>
      <c r="K8" s="206">
        <v>241.2</v>
      </c>
      <c r="L8" s="206">
        <v>6.56</v>
      </c>
      <c r="M8" s="206">
        <v>2.68</v>
      </c>
      <c r="N8" s="206">
        <v>2.1800000000000002</v>
      </c>
      <c r="O8" s="206">
        <v>3.08</v>
      </c>
      <c r="P8" s="206">
        <v>1.02</v>
      </c>
      <c r="Q8" s="206">
        <v>4.6100000000000003</v>
      </c>
      <c r="R8" s="206">
        <v>9.91</v>
      </c>
      <c r="S8" s="206">
        <v>5.84</v>
      </c>
      <c r="T8" s="206">
        <v>0.56000000000000005</v>
      </c>
      <c r="U8" s="206">
        <v>1.76</v>
      </c>
      <c r="V8" s="206">
        <v>7.97</v>
      </c>
      <c r="W8" s="206">
        <v>14.27</v>
      </c>
      <c r="X8" s="206">
        <v>28.83</v>
      </c>
      <c r="Y8" s="206">
        <v>0</v>
      </c>
      <c r="Z8" s="206">
        <v>50.87</v>
      </c>
      <c r="AA8" s="206">
        <v>20.47</v>
      </c>
      <c r="AB8" s="206">
        <v>0</v>
      </c>
      <c r="AC8" s="206">
        <v>18.420000000000002</v>
      </c>
      <c r="AD8" s="206">
        <v>0</v>
      </c>
      <c r="AE8" s="206">
        <v>0</v>
      </c>
      <c r="AF8" s="206">
        <v>0</v>
      </c>
      <c r="AG8" s="206">
        <v>46.68</v>
      </c>
      <c r="AH8" s="206">
        <v>31.12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18.61</v>
      </c>
      <c r="D9" s="206">
        <v>0</v>
      </c>
      <c r="E9" s="206">
        <v>0</v>
      </c>
      <c r="F9" s="206">
        <v>32.770000000000003</v>
      </c>
      <c r="G9" s="206">
        <v>0</v>
      </c>
      <c r="H9" s="206">
        <v>0</v>
      </c>
      <c r="I9" s="206">
        <v>42.67</v>
      </c>
      <c r="J9" s="206">
        <v>0.73</v>
      </c>
      <c r="K9" s="206">
        <v>241.2</v>
      </c>
      <c r="L9" s="206">
        <v>6.57</v>
      </c>
      <c r="M9" s="206">
        <v>2.68</v>
      </c>
      <c r="N9" s="206">
        <v>2.1800000000000002</v>
      </c>
      <c r="O9" s="206">
        <v>3.08</v>
      </c>
      <c r="P9" s="206">
        <v>1.02</v>
      </c>
      <c r="Q9" s="206">
        <v>4.6100000000000003</v>
      </c>
      <c r="R9" s="206">
        <v>10.33</v>
      </c>
      <c r="S9" s="206">
        <v>5.84</v>
      </c>
      <c r="T9" s="206">
        <v>0.56000000000000005</v>
      </c>
      <c r="U9" s="206">
        <v>1.76</v>
      </c>
      <c r="V9" s="206">
        <v>7.97</v>
      </c>
      <c r="W9" s="206">
        <v>15.59</v>
      </c>
      <c r="X9" s="206">
        <v>28.83</v>
      </c>
      <c r="Y9" s="206">
        <v>0</v>
      </c>
      <c r="Z9" s="206">
        <v>65.23</v>
      </c>
      <c r="AA9" s="206">
        <v>20.47</v>
      </c>
      <c r="AB9" s="206">
        <v>0</v>
      </c>
      <c r="AC9" s="206">
        <v>18.420000000000002</v>
      </c>
      <c r="AD9" s="206">
        <v>0</v>
      </c>
      <c r="AE9" s="206">
        <v>0</v>
      </c>
      <c r="AF9" s="206">
        <v>0</v>
      </c>
      <c r="AG9" s="206">
        <v>46.68</v>
      </c>
      <c r="AH9" s="206">
        <v>31.12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18.61</v>
      </c>
      <c r="D10" s="206">
        <v>0</v>
      </c>
      <c r="E10" s="206">
        <v>0</v>
      </c>
      <c r="F10" s="206">
        <v>32.770000000000003</v>
      </c>
      <c r="G10" s="206">
        <v>0</v>
      </c>
      <c r="H10" s="206">
        <v>0</v>
      </c>
      <c r="I10" s="206">
        <v>42.67</v>
      </c>
      <c r="J10" s="206">
        <v>0.73</v>
      </c>
      <c r="K10" s="206">
        <v>241.2</v>
      </c>
      <c r="L10" s="206">
        <v>6.57</v>
      </c>
      <c r="M10" s="206">
        <v>2.68</v>
      </c>
      <c r="N10" s="206">
        <v>2.1800000000000002</v>
      </c>
      <c r="O10" s="206">
        <v>3.08</v>
      </c>
      <c r="P10" s="206">
        <v>1.02</v>
      </c>
      <c r="Q10" s="206">
        <v>4.6100000000000003</v>
      </c>
      <c r="R10" s="206">
        <v>10.33</v>
      </c>
      <c r="S10" s="206">
        <v>5.84</v>
      </c>
      <c r="T10" s="206">
        <v>0.56000000000000005</v>
      </c>
      <c r="U10" s="206">
        <v>1.76</v>
      </c>
      <c r="V10" s="206">
        <v>7.97</v>
      </c>
      <c r="W10" s="206">
        <v>15.59</v>
      </c>
      <c r="X10" s="206">
        <v>28.83</v>
      </c>
      <c r="Y10" s="206">
        <v>0</v>
      </c>
      <c r="Z10" s="206">
        <v>65.23</v>
      </c>
      <c r="AA10" s="206">
        <v>20.47</v>
      </c>
      <c r="AB10" s="206">
        <v>0</v>
      </c>
      <c r="AC10" s="206">
        <v>18.420000000000002</v>
      </c>
      <c r="AD10" s="206">
        <v>0</v>
      </c>
      <c r="AE10" s="206">
        <v>0</v>
      </c>
      <c r="AF10" s="206">
        <v>0</v>
      </c>
      <c r="AG10" s="206">
        <v>46.68</v>
      </c>
      <c r="AH10" s="206">
        <v>31.12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18.61</v>
      </c>
      <c r="D11" s="206">
        <v>0</v>
      </c>
      <c r="E11" s="206">
        <v>0</v>
      </c>
      <c r="F11" s="206">
        <v>32.770000000000003</v>
      </c>
      <c r="G11" s="206">
        <v>0</v>
      </c>
      <c r="H11" s="206">
        <v>0</v>
      </c>
      <c r="I11" s="206">
        <v>42.67</v>
      </c>
      <c r="J11" s="206">
        <v>0.73</v>
      </c>
      <c r="K11" s="206">
        <v>241.2</v>
      </c>
      <c r="L11" s="206">
        <v>6.57</v>
      </c>
      <c r="M11" s="206">
        <v>2.68</v>
      </c>
      <c r="N11" s="206">
        <v>2.1800000000000002</v>
      </c>
      <c r="O11" s="206">
        <v>3.08</v>
      </c>
      <c r="P11" s="206">
        <v>1.02</v>
      </c>
      <c r="Q11" s="206">
        <v>4.6100000000000003</v>
      </c>
      <c r="R11" s="206">
        <v>10.33</v>
      </c>
      <c r="S11" s="206">
        <v>5.84</v>
      </c>
      <c r="T11" s="206">
        <v>0.56000000000000005</v>
      </c>
      <c r="U11" s="206">
        <v>1.76</v>
      </c>
      <c r="V11" s="206">
        <v>7.97</v>
      </c>
      <c r="W11" s="206">
        <v>15.59</v>
      </c>
      <c r="X11" s="206">
        <v>28.83</v>
      </c>
      <c r="Y11" s="206">
        <v>0</v>
      </c>
      <c r="Z11" s="206">
        <v>65.23</v>
      </c>
      <c r="AA11" s="206">
        <v>20.47</v>
      </c>
      <c r="AB11" s="206">
        <v>0</v>
      </c>
      <c r="AC11" s="206">
        <v>18.420000000000002</v>
      </c>
      <c r="AD11" s="206">
        <v>0</v>
      </c>
      <c r="AE11" s="206">
        <v>0</v>
      </c>
      <c r="AF11" s="206">
        <v>0</v>
      </c>
      <c r="AG11" s="206">
        <v>46.68</v>
      </c>
      <c r="AH11" s="206">
        <v>31.12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18.61</v>
      </c>
      <c r="D12" s="206">
        <v>0</v>
      </c>
      <c r="E12" s="206">
        <v>0</v>
      </c>
      <c r="F12" s="206">
        <v>32.770000000000003</v>
      </c>
      <c r="G12" s="206">
        <v>0</v>
      </c>
      <c r="H12" s="206">
        <v>0</v>
      </c>
      <c r="I12" s="206">
        <v>42.67</v>
      </c>
      <c r="J12" s="206">
        <v>0.73</v>
      </c>
      <c r="K12" s="206">
        <v>241.2</v>
      </c>
      <c r="L12" s="206">
        <v>6.57</v>
      </c>
      <c r="M12" s="206">
        <v>2.68</v>
      </c>
      <c r="N12" s="206">
        <v>2.1800000000000002</v>
      </c>
      <c r="O12" s="206">
        <v>3.08</v>
      </c>
      <c r="P12" s="206">
        <v>1.02</v>
      </c>
      <c r="Q12" s="206">
        <v>4.6100000000000003</v>
      </c>
      <c r="R12" s="206">
        <v>10.33</v>
      </c>
      <c r="S12" s="206">
        <v>5.84</v>
      </c>
      <c r="T12" s="206">
        <v>0.56000000000000005</v>
      </c>
      <c r="U12" s="206">
        <v>1.76</v>
      </c>
      <c r="V12" s="206">
        <v>7.97</v>
      </c>
      <c r="W12" s="206">
        <v>15.59</v>
      </c>
      <c r="X12" s="206">
        <v>28.83</v>
      </c>
      <c r="Y12" s="206">
        <v>0</v>
      </c>
      <c r="Z12" s="206">
        <v>65.23</v>
      </c>
      <c r="AA12" s="206">
        <v>20.47</v>
      </c>
      <c r="AB12" s="206">
        <v>0</v>
      </c>
      <c r="AC12" s="206">
        <v>18.420000000000002</v>
      </c>
      <c r="AD12" s="206">
        <v>0</v>
      </c>
      <c r="AE12" s="206">
        <v>0</v>
      </c>
      <c r="AF12" s="206">
        <v>0</v>
      </c>
      <c r="AG12" s="206">
        <v>46.68</v>
      </c>
      <c r="AH12" s="206">
        <v>31.12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18.61</v>
      </c>
      <c r="D13" s="206">
        <v>0</v>
      </c>
      <c r="E13" s="206">
        <v>0</v>
      </c>
      <c r="F13" s="206">
        <v>32.770000000000003</v>
      </c>
      <c r="G13" s="206">
        <v>0</v>
      </c>
      <c r="H13" s="206">
        <v>0</v>
      </c>
      <c r="I13" s="206">
        <v>42.67</v>
      </c>
      <c r="J13" s="206">
        <v>0.73</v>
      </c>
      <c r="K13" s="206">
        <v>241.2</v>
      </c>
      <c r="L13" s="206">
        <v>6.57</v>
      </c>
      <c r="M13" s="206">
        <v>2.68</v>
      </c>
      <c r="N13" s="206">
        <v>2.1800000000000002</v>
      </c>
      <c r="O13" s="206">
        <v>3.08</v>
      </c>
      <c r="P13" s="206">
        <v>1.02</v>
      </c>
      <c r="Q13" s="206">
        <v>4.6100000000000003</v>
      </c>
      <c r="R13" s="206">
        <v>10.33</v>
      </c>
      <c r="S13" s="206">
        <v>5.84</v>
      </c>
      <c r="T13" s="206">
        <v>0.56000000000000005</v>
      </c>
      <c r="U13" s="206">
        <v>1.76</v>
      </c>
      <c r="V13" s="206">
        <v>7.97</v>
      </c>
      <c r="W13" s="206">
        <v>15.59</v>
      </c>
      <c r="X13" s="206">
        <v>28.83</v>
      </c>
      <c r="Y13" s="206">
        <v>0</v>
      </c>
      <c r="Z13" s="206">
        <v>65.23</v>
      </c>
      <c r="AA13" s="206">
        <v>20.47</v>
      </c>
      <c r="AB13" s="206">
        <v>0</v>
      </c>
      <c r="AC13" s="206">
        <v>18.420000000000002</v>
      </c>
      <c r="AD13" s="206">
        <v>0</v>
      </c>
      <c r="AE13" s="206">
        <v>0</v>
      </c>
      <c r="AF13" s="206">
        <v>0</v>
      </c>
      <c r="AG13" s="206">
        <v>46.68</v>
      </c>
      <c r="AH13" s="206">
        <v>31.12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18.61</v>
      </c>
      <c r="D14" s="206">
        <v>0</v>
      </c>
      <c r="E14" s="206">
        <v>0</v>
      </c>
      <c r="F14" s="206">
        <v>32.770000000000003</v>
      </c>
      <c r="G14" s="206">
        <v>0</v>
      </c>
      <c r="H14" s="206">
        <v>0</v>
      </c>
      <c r="I14" s="206">
        <v>42.67</v>
      </c>
      <c r="J14" s="206">
        <v>0.73</v>
      </c>
      <c r="K14" s="206">
        <v>241.2</v>
      </c>
      <c r="L14" s="206">
        <v>6.57</v>
      </c>
      <c r="M14" s="206">
        <v>2.68</v>
      </c>
      <c r="N14" s="206">
        <v>2.1800000000000002</v>
      </c>
      <c r="O14" s="206">
        <v>3.08</v>
      </c>
      <c r="P14" s="206">
        <v>1.02</v>
      </c>
      <c r="Q14" s="206">
        <v>4.6100000000000003</v>
      </c>
      <c r="R14" s="206">
        <v>10.33</v>
      </c>
      <c r="S14" s="206">
        <v>5.84</v>
      </c>
      <c r="T14" s="206">
        <v>0.56000000000000005</v>
      </c>
      <c r="U14" s="206">
        <v>1.76</v>
      </c>
      <c r="V14" s="206">
        <v>7.97</v>
      </c>
      <c r="W14" s="206">
        <v>15.59</v>
      </c>
      <c r="X14" s="206">
        <v>28.83</v>
      </c>
      <c r="Y14" s="206">
        <v>0</v>
      </c>
      <c r="Z14" s="206">
        <v>65.23</v>
      </c>
      <c r="AA14" s="206">
        <v>20.47</v>
      </c>
      <c r="AB14" s="206">
        <v>0</v>
      </c>
      <c r="AC14" s="206">
        <v>18.420000000000002</v>
      </c>
      <c r="AD14" s="206">
        <v>0</v>
      </c>
      <c r="AE14" s="206">
        <v>0</v>
      </c>
      <c r="AF14" s="206">
        <v>0</v>
      </c>
      <c r="AG14" s="206">
        <v>46.68</v>
      </c>
      <c r="AH14" s="206">
        <v>31.12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18.61</v>
      </c>
      <c r="D15" s="206">
        <v>0</v>
      </c>
      <c r="E15" s="206">
        <v>0</v>
      </c>
      <c r="F15" s="206">
        <v>32.770000000000003</v>
      </c>
      <c r="G15" s="206">
        <v>0</v>
      </c>
      <c r="H15" s="206">
        <v>0</v>
      </c>
      <c r="I15" s="206">
        <v>42.67</v>
      </c>
      <c r="J15" s="206">
        <v>0.73</v>
      </c>
      <c r="K15" s="206">
        <v>241.2</v>
      </c>
      <c r="L15" s="206">
        <v>6.57</v>
      </c>
      <c r="M15" s="206">
        <v>2.68</v>
      </c>
      <c r="N15" s="206">
        <v>2.1800000000000002</v>
      </c>
      <c r="O15" s="206">
        <v>3.08</v>
      </c>
      <c r="P15" s="206">
        <v>1.02</v>
      </c>
      <c r="Q15" s="206">
        <v>4.57</v>
      </c>
      <c r="R15" s="206">
        <v>10.33</v>
      </c>
      <c r="S15" s="206">
        <v>5.75</v>
      </c>
      <c r="T15" s="206">
        <v>0.56000000000000005</v>
      </c>
      <c r="U15" s="206">
        <v>1.76</v>
      </c>
      <c r="V15" s="206">
        <v>7.97</v>
      </c>
      <c r="W15" s="206">
        <v>15.59</v>
      </c>
      <c r="X15" s="206">
        <v>28.83</v>
      </c>
      <c r="Y15" s="206">
        <v>0</v>
      </c>
      <c r="Z15" s="206">
        <v>65.23</v>
      </c>
      <c r="AA15" s="206">
        <v>20.47</v>
      </c>
      <c r="AB15" s="206">
        <v>0</v>
      </c>
      <c r="AC15" s="206">
        <v>18.420000000000002</v>
      </c>
      <c r="AD15" s="206">
        <v>0</v>
      </c>
      <c r="AE15" s="206">
        <v>0</v>
      </c>
      <c r="AF15" s="206">
        <v>0</v>
      </c>
      <c r="AG15" s="206">
        <v>46.68</v>
      </c>
      <c r="AH15" s="206">
        <v>31.12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18.61</v>
      </c>
      <c r="D16" s="206">
        <v>0</v>
      </c>
      <c r="E16" s="206">
        <v>0</v>
      </c>
      <c r="F16" s="206">
        <v>32.770000000000003</v>
      </c>
      <c r="G16" s="206">
        <v>0</v>
      </c>
      <c r="H16" s="206">
        <v>0</v>
      </c>
      <c r="I16" s="206">
        <v>42.67</v>
      </c>
      <c r="J16" s="206">
        <v>0.73</v>
      </c>
      <c r="K16" s="206">
        <v>241.2</v>
      </c>
      <c r="L16" s="206">
        <v>6.57</v>
      </c>
      <c r="M16" s="206">
        <v>2.68</v>
      </c>
      <c r="N16" s="206">
        <v>2.1800000000000002</v>
      </c>
      <c r="O16" s="206">
        <v>3.08</v>
      </c>
      <c r="P16" s="206">
        <v>1.02</v>
      </c>
      <c r="Q16" s="206">
        <v>4.57</v>
      </c>
      <c r="R16" s="206">
        <v>10.33</v>
      </c>
      <c r="S16" s="206">
        <v>5.75</v>
      </c>
      <c r="T16" s="206">
        <v>0.56000000000000005</v>
      </c>
      <c r="U16" s="206">
        <v>1.76</v>
      </c>
      <c r="V16" s="206">
        <v>7.97</v>
      </c>
      <c r="W16" s="206">
        <v>15.59</v>
      </c>
      <c r="X16" s="206">
        <v>28.83</v>
      </c>
      <c r="Y16" s="206">
        <v>0</v>
      </c>
      <c r="Z16" s="206">
        <v>65.23</v>
      </c>
      <c r="AA16" s="206">
        <v>20.47</v>
      </c>
      <c r="AB16" s="206">
        <v>0</v>
      </c>
      <c r="AC16" s="206">
        <v>18.420000000000002</v>
      </c>
      <c r="AD16" s="206">
        <v>0</v>
      </c>
      <c r="AE16" s="206">
        <v>0</v>
      </c>
      <c r="AF16" s="206">
        <v>0</v>
      </c>
      <c r="AG16" s="206">
        <v>46.68</v>
      </c>
      <c r="AH16" s="206">
        <v>31.12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18.61</v>
      </c>
      <c r="D17" s="206">
        <v>0</v>
      </c>
      <c r="E17" s="206">
        <v>0</v>
      </c>
      <c r="F17" s="206">
        <v>32.770000000000003</v>
      </c>
      <c r="G17" s="206">
        <v>0</v>
      </c>
      <c r="H17" s="206">
        <v>0</v>
      </c>
      <c r="I17" s="206">
        <v>42.67</v>
      </c>
      <c r="J17" s="206">
        <v>0.73</v>
      </c>
      <c r="K17" s="206">
        <v>241.2</v>
      </c>
      <c r="L17" s="206">
        <v>6.57</v>
      </c>
      <c r="M17" s="206">
        <v>2.68</v>
      </c>
      <c r="N17" s="206">
        <v>2.1800000000000002</v>
      </c>
      <c r="O17" s="206">
        <v>3.08</v>
      </c>
      <c r="P17" s="206">
        <v>1.02</v>
      </c>
      <c r="Q17" s="206">
        <v>4.57</v>
      </c>
      <c r="R17" s="206">
        <v>10.33</v>
      </c>
      <c r="S17" s="206">
        <v>5.75</v>
      </c>
      <c r="T17" s="206">
        <v>0.56000000000000005</v>
      </c>
      <c r="U17" s="206">
        <v>1.76</v>
      </c>
      <c r="V17" s="206">
        <v>7.97</v>
      </c>
      <c r="W17" s="206">
        <v>15.59</v>
      </c>
      <c r="X17" s="206">
        <v>28.83</v>
      </c>
      <c r="Y17" s="206">
        <v>0</v>
      </c>
      <c r="Z17" s="206">
        <v>65.23</v>
      </c>
      <c r="AA17" s="206">
        <v>20.47</v>
      </c>
      <c r="AB17" s="206">
        <v>0</v>
      </c>
      <c r="AC17" s="206">
        <v>18.420000000000002</v>
      </c>
      <c r="AD17" s="206">
        <v>0</v>
      </c>
      <c r="AE17" s="206">
        <v>0</v>
      </c>
      <c r="AF17" s="206">
        <v>0</v>
      </c>
      <c r="AG17" s="206">
        <v>46.68</v>
      </c>
      <c r="AH17" s="206">
        <v>31.12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18.61</v>
      </c>
      <c r="D18" s="206">
        <v>0</v>
      </c>
      <c r="E18" s="206">
        <v>0</v>
      </c>
      <c r="F18" s="206">
        <v>32.770000000000003</v>
      </c>
      <c r="G18" s="206">
        <v>0</v>
      </c>
      <c r="H18" s="206">
        <v>0</v>
      </c>
      <c r="I18" s="206">
        <v>42.67</v>
      </c>
      <c r="J18" s="206">
        <v>0.73</v>
      </c>
      <c r="K18" s="206">
        <v>241.2</v>
      </c>
      <c r="L18" s="206">
        <v>6.57</v>
      </c>
      <c r="M18" s="206">
        <v>2.68</v>
      </c>
      <c r="N18" s="206">
        <v>2.1800000000000002</v>
      </c>
      <c r="O18" s="206">
        <v>3.08</v>
      </c>
      <c r="P18" s="206">
        <v>1.02</v>
      </c>
      <c r="Q18" s="206">
        <v>4.57</v>
      </c>
      <c r="R18" s="206">
        <v>10.33</v>
      </c>
      <c r="S18" s="206">
        <v>5.75</v>
      </c>
      <c r="T18" s="206">
        <v>0.56000000000000005</v>
      </c>
      <c r="U18" s="206">
        <v>1.76</v>
      </c>
      <c r="V18" s="206">
        <v>7.97</v>
      </c>
      <c r="W18" s="206">
        <v>15.59</v>
      </c>
      <c r="X18" s="206">
        <v>28.83</v>
      </c>
      <c r="Y18" s="206">
        <v>0</v>
      </c>
      <c r="Z18" s="206">
        <v>65.23</v>
      </c>
      <c r="AA18" s="206">
        <v>20.47</v>
      </c>
      <c r="AB18" s="206">
        <v>0</v>
      </c>
      <c r="AC18" s="206">
        <v>18.420000000000002</v>
      </c>
      <c r="AD18" s="206">
        <v>0</v>
      </c>
      <c r="AE18" s="206">
        <v>0</v>
      </c>
      <c r="AF18" s="206">
        <v>0</v>
      </c>
      <c r="AG18" s="206">
        <v>46.68</v>
      </c>
      <c r="AH18" s="206">
        <v>31.12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18.61</v>
      </c>
      <c r="D19" s="206">
        <v>0</v>
      </c>
      <c r="E19" s="206">
        <v>0</v>
      </c>
      <c r="F19" s="206">
        <v>32.770000000000003</v>
      </c>
      <c r="G19" s="206">
        <v>0</v>
      </c>
      <c r="H19" s="206">
        <v>0</v>
      </c>
      <c r="I19" s="206">
        <v>42.67</v>
      </c>
      <c r="J19" s="206">
        <v>0.73</v>
      </c>
      <c r="K19" s="206">
        <v>241.2</v>
      </c>
      <c r="L19" s="206">
        <v>6.57</v>
      </c>
      <c r="M19" s="206">
        <v>2.68</v>
      </c>
      <c r="N19" s="206">
        <v>2.1800000000000002</v>
      </c>
      <c r="O19" s="206">
        <v>3.08</v>
      </c>
      <c r="P19" s="206">
        <v>1.02</v>
      </c>
      <c r="Q19" s="206">
        <v>4.88</v>
      </c>
      <c r="R19" s="206">
        <v>10.33</v>
      </c>
      <c r="S19" s="206">
        <v>5.75</v>
      </c>
      <c r="T19" s="206">
        <v>0.56000000000000005</v>
      </c>
      <c r="U19" s="206">
        <v>1.76</v>
      </c>
      <c r="V19" s="206">
        <v>7.97</v>
      </c>
      <c r="W19" s="206">
        <v>15.59</v>
      </c>
      <c r="X19" s="206">
        <v>28.83</v>
      </c>
      <c r="Y19" s="206">
        <v>0</v>
      </c>
      <c r="Z19" s="206">
        <v>65.23</v>
      </c>
      <c r="AA19" s="206">
        <v>20.47</v>
      </c>
      <c r="AB19" s="206">
        <v>0</v>
      </c>
      <c r="AC19" s="206">
        <v>18.420000000000002</v>
      </c>
      <c r="AD19" s="206">
        <v>0</v>
      </c>
      <c r="AE19" s="206">
        <v>0</v>
      </c>
      <c r="AF19" s="206">
        <v>0</v>
      </c>
      <c r="AG19" s="206">
        <v>46.68</v>
      </c>
      <c r="AH19" s="206">
        <v>31.12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18.61</v>
      </c>
      <c r="D20" s="206">
        <v>0</v>
      </c>
      <c r="E20" s="206">
        <v>0</v>
      </c>
      <c r="F20" s="206">
        <v>32.770000000000003</v>
      </c>
      <c r="G20" s="206">
        <v>0</v>
      </c>
      <c r="H20" s="206">
        <v>0</v>
      </c>
      <c r="I20" s="206">
        <v>42.67</v>
      </c>
      <c r="J20" s="206">
        <v>0.73</v>
      </c>
      <c r="K20" s="206">
        <v>241.2</v>
      </c>
      <c r="L20" s="206">
        <v>6.57</v>
      </c>
      <c r="M20" s="206">
        <v>2.68</v>
      </c>
      <c r="N20" s="206">
        <v>2.1800000000000002</v>
      </c>
      <c r="O20" s="206">
        <v>3.08</v>
      </c>
      <c r="P20" s="206">
        <v>1.02</v>
      </c>
      <c r="Q20" s="206">
        <v>4.88</v>
      </c>
      <c r="R20" s="206">
        <v>10.33</v>
      </c>
      <c r="S20" s="206">
        <v>5.75</v>
      </c>
      <c r="T20" s="206">
        <v>0.56000000000000005</v>
      </c>
      <c r="U20" s="206">
        <v>1.76</v>
      </c>
      <c r="V20" s="206">
        <v>7.97</v>
      </c>
      <c r="W20" s="206">
        <v>15.59</v>
      </c>
      <c r="X20" s="206">
        <v>28.83</v>
      </c>
      <c r="Y20" s="206">
        <v>0</v>
      </c>
      <c r="Z20" s="206">
        <v>65.23</v>
      </c>
      <c r="AA20" s="206">
        <v>20.47</v>
      </c>
      <c r="AB20" s="206">
        <v>0</v>
      </c>
      <c r="AC20" s="206">
        <v>18.420000000000002</v>
      </c>
      <c r="AD20" s="206">
        <v>0</v>
      </c>
      <c r="AE20" s="206">
        <v>0</v>
      </c>
      <c r="AF20" s="206">
        <v>0</v>
      </c>
      <c r="AG20" s="206">
        <v>46.68</v>
      </c>
      <c r="AH20" s="206">
        <v>31.12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18.61</v>
      </c>
      <c r="D21" s="206">
        <v>0</v>
      </c>
      <c r="E21" s="206">
        <v>0</v>
      </c>
      <c r="F21" s="206">
        <v>32.770000000000003</v>
      </c>
      <c r="G21" s="206">
        <v>0</v>
      </c>
      <c r="H21" s="206">
        <v>0</v>
      </c>
      <c r="I21" s="206">
        <v>42.67</v>
      </c>
      <c r="J21" s="206">
        <v>0.73</v>
      </c>
      <c r="K21" s="206">
        <v>243.84</v>
      </c>
      <c r="L21" s="206">
        <v>6.57</v>
      </c>
      <c r="M21" s="206">
        <v>2.68</v>
      </c>
      <c r="N21" s="206">
        <v>2.1800000000000002</v>
      </c>
      <c r="O21" s="206">
        <v>3.08</v>
      </c>
      <c r="P21" s="206">
        <v>1.02</v>
      </c>
      <c r="Q21" s="206">
        <v>4.88</v>
      </c>
      <c r="R21" s="206">
        <v>10.33</v>
      </c>
      <c r="S21" s="206">
        <v>6.44</v>
      </c>
      <c r="T21" s="206">
        <v>0.56000000000000005</v>
      </c>
      <c r="U21" s="206">
        <v>1.76</v>
      </c>
      <c r="V21" s="206">
        <v>7.97</v>
      </c>
      <c r="W21" s="206">
        <v>14.14</v>
      </c>
      <c r="X21" s="206">
        <v>28.83</v>
      </c>
      <c r="Y21" s="206">
        <v>0</v>
      </c>
      <c r="Z21" s="206">
        <v>42.26</v>
      </c>
      <c r="AA21" s="206">
        <v>20.47</v>
      </c>
      <c r="AB21" s="206">
        <v>0</v>
      </c>
      <c r="AC21" s="206">
        <v>18.420000000000002</v>
      </c>
      <c r="AD21" s="206">
        <v>0</v>
      </c>
      <c r="AE21" s="206">
        <v>0</v>
      </c>
      <c r="AF21" s="206">
        <v>0</v>
      </c>
      <c r="AG21" s="206">
        <v>46.68</v>
      </c>
      <c r="AH21" s="206">
        <v>31.12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18.61</v>
      </c>
      <c r="D22" s="206">
        <v>0</v>
      </c>
      <c r="E22" s="206">
        <v>0</v>
      </c>
      <c r="F22" s="206">
        <v>32.770000000000003</v>
      </c>
      <c r="G22" s="206">
        <v>0</v>
      </c>
      <c r="H22" s="206">
        <v>0</v>
      </c>
      <c r="I22" s="206">
        <v>42.67</v>
      </c>
      <c r="J22" s="206">
        <v>0.73</v>
      </c>
      <c r="K22" s="206">
        <v>243.88</v>
      </c>
      <c r="L22" s="206">
        <v>6.57</v>
      </c>
      <c r="M22" s="206">
        <v>2.68</v>
      </c>
      <c r="N22" s="206">
        <v>2.1800000000000002</v>
      </c>
      <c r="O22" s="206">
        <v>3.08</v>
      </c>
      <c r="P22" s="206">
        <v>1.02</v>
      </c>
      <c r="Q22" s="206">
        <v>4.88</v>
      </c>
      <c r="R22" s="206">
        <v>10.33</v>
      </c>
      <c r="S22" s="206">
        <v>6.44</v>
      </c>
      <c r="T22" s="206">
        <v>0.56000000000000005</v>
      </c>
      <c r="U22" s="206">
        <v>1.76</v>
      </c>
      <c r="V22" s="206">
        <v>7.97</v>
      </c>
      <c r="W22" s="206">
        <v>14.14</v>
      </c>
      <c r="X22" s="206">
        <v>28.83</v>
      </c>
      <c r="Y22" s="206">
        <v>0</v>
      </c>
      <c r="Z22" s="206">
        <v>16.41</v>
      </c>
      <c r="AA22" s="206">
        <v>20.47</v>
      </c>
      <c r="AB22" s="206">
        <v>0</v>
      </c>
      <c r="AC22" s="206">
        <v>18.420000000000002</v>
      </c>
      <c r="AD22" s="206">
        <v>0</v>
      </c>
      <c r="AE22" s="206">
        <v>0</v>
      </c>
      <c r="AF22" s="206">
        <v>0</v>
      </c>
      <c r="AG22" s="206">
        <v>46.68</v>
      </c>
      <c r="AH22" s="206">
        <v>31.12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18.61</v>
      </c>
      <c r="D23" s="206">
        <v>0</v>
      </c>
      <c r="E23" s="206">
        <v>0</v>
      </c>
      <c r="F23" s="206">
        <v>32.770000000000003</v>
      </c>
      <c r="G23" s="206">
        <v>0</v>
      </c>
      <c r="H23" s="206">
        <v>0</v>
      </c>
      <c r="I23" s="206">
        <v>42.67</v>
      </c>
      <c r="J23" s="206">
        <v>0.73</v>
      </c>
      <c r="K23" s="206">
        <v>252.7</v>
      </c>
      <c r="L23" s="206">
        <v>6.76</v>
      </c>
      <c r="M23" s="206">
        <v>2.68</v>
      </c>
      <c r="N23" s="206">
        <v>2.1800000000000002</v>
      </c>
      <c r="O23" s="206">
        <v>3.08</v>
      </c>
      <c r="P23" s="206">
        <v>1.02</v>
      </c>
      <c r="Q23" s="206">
        <v>5.04</v>
      </c>
      <c r="R23" s="206">
        <v>12.31</v>
      </c>
      <c r="S23" s="206">
        <v>6.86</v>
      </c>
      <c r="T23" s="206">
        <v>0.56000000000000005</v>
      </c>
      <c r="U23" s="206">
        <v>1.76</v>
      </c>
      <c r="V23" s="206">
        <v>7.97</v>
      </c>
      <c r="W23" s="206">
        <v>14.79</v>
      </c>
      <c r="X23" s="206">
        <v>30.8</v>
      </c>
      <c r="Y23" s="206">
        <v>0</v>
      </c>
      <c r="Z23" s="206">
        <v>21.46</v>
      </c>
      <c r="AA23" s="206">
        <v>15.23</v>
      </c>
      <c r="AB23" s="206">
        <v>0</v>
      </c>
      <c r="AC23" s="206">
        <v>19.22</v>
      </c>
      <c r="AD23" s="206">
        <v>0</v>
      </c>
      <c r="AE23" s="206">
        <v>0</v>
      </c>
      <c r="AF23" s="206">
        <v>0</v>
      </c>
      <c r="AG23" s="206">
        <v>46.68</v>
      </c>
      <c r="AH23" s="206">
        <v>31.12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18.61</v>
      </c>
      <c r="D24" s="206">
        <v>0</v>
      </c>
      <c r="E24" s="206">
        <v>0</v>
      </c>
      <c r="F24" s="206">
        <v>32.770000000000003</v>
      </c>
      <c r="G24" s="206">
        <v>0</v>
      </c>
      <c r="H24" s="206">
        <v>0</v>
      </c>
      <c r="I24" s="206">
        <v>42.67</v>
      </c>
      <c r="J24" s="206">
        <v>0.73</v>
      </c>
      <c r="K24" s="206">
        <v>223.97</v>
      </c>
      <c r="L24" s="206">
        <v>6.59</v>
      </c>
      <c r="M24" s="206">
        <v>2.68</v>
      </c>
      <c r="N24" s="206">
        <v>2.1800000000000002</v>
      </c>
      <c r="O24" s="206">
        <v>3.08</v>
      </c>
      <c r="P24" s="206">
        <v>1.02</v>
      </c>
      <c r="Q24" s="206">
        <v>6.24</v>
      </c>
      <c r="R24" s="206">
        <v>4.59</v>
      </c>
      <c r="S24" s="206">
        <v>6.84</v>
      </c>
      <c r="T24" s="206">
        <v>0.56000000000000005</v>
      </c>
      <c r="U24" s="206">
        <v>1.76</v>
      </c>
      <c r="V24" s="206">
        <v>1.8</v>
      </c>
      <c r="W24" s="206">
        <v>3.09</v>
      </c>
      <c r="X24" s="206">
        <v>2.72</v>
      </c>
      <c r="Y24" s="206">
        <v>0</v>
      </c>
      <c r="Z24" s="206">
        <v>5.0199999999999996</v>
      </c>
      <c r="AA24" s="206">
        <v>4.72</v>
      </c>
      <c r="AB24" s="206">
        <v>0</v>
      </c>
      <c r="AC24" s="206">
        <v>19.22</v>
      </c>
      <c r="AD24" s="206">
        <v>0</v>
      </c>
      <c r="AE24" s="206">
        <v>0</v>
      </c>
      <c r="AF24" s="206">
        <v>0</v>
      </c>
      <c r="AG24" s="206">
        <v>46.68</v>
      </c>
      <c r="AH24" s="206">
        <v>31.12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18.61</v>
      </c>
      <c r="D25" s="206">
        <v>0</v>
      </c>
      <c r="E25" s="206">
        <v>0</v>
      </c>
      <c r="F25" s="206">
        <v>32.770000000000003</v>
      </c>
      <c r="G25" s="206">
        <v>0</v>
      </c>
      <c r="H25" s="206">
        <v>0</v>
      </c>
      <c r="I25" s="206">
        <v>42.67</v>
      </c>
      <c r="J25" s="206">
        <v>0.73</v>
      </c>
      <c r="K25" s="206">
        <v>156.94999999999999</v>
      </c>
      <c r="L25" s="206">
        <v>6.57</v>
      </c>
      <c r="M25" s="206">
        <v>2.68</v>
      </c>
      <c r="N25" s="206">
        <v>2.1800000000000002</v>
      </c>
      <c r="O25" s="206">
        <v>3.08</v>
      </c>
      <c r="P25" s="206">
        <v>1.02</v>
      </c>
      <c r="Q25" s="206">
        <v>6.6</v>
      </c>
      <c r="R25" s="206">
        <v>1.32</v>
      </c>
      <c r="S25" s="206">
        <v>6.65</v>
      </c>
      <c r="T25" s="206">
        <v>0.56000000000000005</v>
      </c>
      <c r="U25" s="206">
        <v>1.76</v>
      </c>
      <c r="V25" s="206">
        <v>0.34</v>
      </c>
      <c r="W25" s="206">
        <v>0.81</v>
      </c>
      <c r="X25" s="206">
        <v>1.84</v>
      </c>
      <c r="Y25" s="206">
        <v>0</v>
      </c>
      <c r="Z25" s="206">
        <v>5.0199999999999996</v>
      </c>
      <c r="AA25" s="206">
        <v>1.69</v>
      </c>
      <c r="AB25" s="206">
        <v>0</v>
      </c>
      <c r="AC25" s="206">
        <v>19.22</v>
      </c>
      <c r="AD25" s="206">
        <v>0</v>
      </c>
      <c r="AE25" s="206">
        <v>0</v>
      </c>
      <c r="AF25" s="206">
        <v>0</v>
      </c>
      <c r="AG25" s="206">
        <v>46.68</v>
      </c>
      <c r="AH25" s="206">
        <v>31.12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18.61</v>
      </c>
      <c r="D26" s="206">
        <v>0</v>
      </c>
      <c r="E26" s="206">
        <v>0</v>
      </c>
      <c r="F26" s="206">
        <v>32.770000000000003</v>
      </c>
      <c r="G26" s="206">
        <v>0</v>
      </c>
      <c r="H26" s="206">
        <v>0</v>
      </c>
      <c r="I26" s="206">
        <v>42.67</v>
      </c>
      <c r="J26" s="206">
        <v>0.73</v>
      </c>
      <c r="K26" s="206">
        <v>80.36</v>
      </c>
      <c r="L26" s="206">
        <v>6.57</v>
      </c>
      <c r="M26" s="206">
        <v>2.68</v>
      </c>
      <c r="N26" s="206">
        <v>2.1800000000000002</v>
      </c>
      <c r="O26" s="206">
        <v>3.08</v>
      </c>
      <c r="P26" s="206">
        <v>1.02</v>
      </c>
      <c r="Q26" s="206">
        <v>6.6</v>
      </c>
      <c r="R26" s="206">
        <v>0.78</v>
      </c>
      <c r="S26" s="206">
        <v>6.65</v>
      </c>
      <c r="T26" s="206">
        <v>0.56000000000000005</v>
      </c>
      <c r="U26" s="206">
        <v>1.76</v>
      </c>
      <c r="V26" s="206">
        <v>0.34</v>
      </c>
      <c r="W26" s="206">
        <v>0.81</v>
      </c>
      <c r="X26" s="206">
        <v>1.84</v>
      </c>
      <c r="Y26" s="206">
        <v>0</v>
      </c>
      <c r="Z26" s="206">
        <v>5.0199999999999996</v>
      </c>
      <c r="AA26" s="206">
        <v>1.69</v>
      </c>
      <c r="AB26" s="206">
        <v>0</v>
      </c>
      <c r="AC26" s="206">
        <v>19.22</v>
      </c>
      <c r="AD26" s="206">
        <v>0</v>
      </c>
      <c r="AE26" s="206">
        <v>0</v>
      </c>
      <c r="AF26" s="206">
        <v>0</v>
      </c>
      <c r="AG26" s="206">
        <v>46.68</v>
      </c>
      <c r="AH26" s="206">
        <v>31.12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18.61</v>
      </c>
      <c r="D27" s="206">
        <v>0</v>
      </c>
      <c r="E27" s="206">
        <v>0</v>
      </c>
      <c r="F27" s="206">
        <v>32.770000000000003</v>
      </c>
      <c r="G27" s="206">
        <v>0</v>
      </c>
      <c r="H27" s="206">
        <v>0</v>
      </c>
      <c r="I27" s="206">
        <v>42.67</v>
      </c>
      <c r="J27" s="206">
        <v>0.73</v>
      </c>
      <c r="K27" s="206">
        <v>21.78</v>
      </c>
      <c r="L27" s="206">
        <v>6.57</v>
      </c>
      <c r="M27" s="206">
        <v>2.68</v>
      </c>
      <c r="N27" s="206">
        <v>2.1800000000000002</v>
      </c>
      <c r="O27" s="206">
        <v>3.08</v>
      </c>
      <c r="P27" s="206">
        <v>1.02</v>
      </c>
      <c r="Q27" s="206">
        <v>1.1299999999999999</v>
      </c>
      <c r="R27" s="206">
        <v>0.78</v>
      </c>
      <c r="S27" s="206">
        <v>0.49</v>
      </c>
      <c r="T27" s="206">
        <v>0.56000000000000005</v>
      </c>
      <c r="U27" s="206">
        <v>1.76</v>
      </c>
      <c r="V27" s="206">
        <v>0.34</v>
      </c>
      <c r="W27" s="206">
        <v>0.81</v>
      </c>
      <c r="X27" s="206">
        <v>1.84</v>
      </c>
      <c r="Y27" s="206">
        <v>0</v>
      </c>
      <c r="Z27" s="206">
        <v>5.0199999999999996</v>
      </c>
      <c r="AA27" s="206">
        <v>1.69</v>
      </c>
      <c r="AB27" s="206">
        <v>0</v>
      </c>
      <c r="AC27" s="206">
        <v>19.22</v>
      </c>
      <c r="AD27" s="206">
        <v>0</v>
      </c>
      <c r="AE27" s="206">
        <v>0</v>
      </c>
      <c r="AF27" s="206">
        <v>0</v>
      </c>
      <c r="AG27" s="206">
        <v>46.68</v>
      </c>
      <c r="AH27" s="206">
        <v>31.12</v>
      </c>
      <c r="AI27" s="206">
        <v>0</v>
      </c>
      <c r="AJ27" s="206">
        <v>0</v>
      </c>
      <c r="AK27" s="206">
        <v>15.59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18.61</v>
      </c>
      <c r="D28" s="206">
        <v>0</v>
      </c>
      <c r="E28" s="206">
        <v>0</v>
      </c>
      <c r="F28" s="206">
        <v>32.770000000000003</v>
      </c>
      <c r="G28" s="206">
        <v>0</v>
      </c>
      <c r="H28" s="206">
        <v>0</v>
      </c>
      <c r="I28" s="206">
        <v>42.67</v>
      </c>
      <c r="J28" s="206">
        <v>0.73</v>
      </c>
      <c r="K28" s="206">
        <v>21.78</v>
      </c>
      <c r="L28" s="206">
        <v>6.57</v>
      </c>
      <c r="M28" s="206">
        <v>2.68</v>
      </c>
      <c r="N28" s="206">
        <v>2.1800000000000002</v>
      </c>
      <c r="O28" s="206">
        <v>3.08</v>
      </c>
      <c r="P28" s="206">
        <v>1.02</v>
      </c>
      <c r="Q28" s="206">
        <v>0.4</v>
      </c>
      <c r="R28" s="206">
        <v>0.78</v>
      </c>
      <c r="S28" s="206">
        <v>0.49</v>
      </c>
      <c r="T28" s="206">
        <v>0.56000000000000005</v>
      </c>
      <c r="U28" s="206">
        <v>1.76</v>
      </c>
      <c r="V28" s="206">
        <v>0.34</v>
      </c>
      <c r="W28" s="206">
        <v>0.81</v>
      </c>
      <c r="X28" s="206">
        <v>1.84</v>
      </c>
      <c r="Y28" s="206">
        <v>0</v>
      </c>
      <c r="Z28" s="206">
        <v>5.0199999999999996</v>
      </c>
      <c r="AA28" s="206">
        <v>1.69</v>
      </c>
      <c r="AB28" s="206">
        <v>0</v>
      </c>
      <c r="AC28" s="206">
        <v>19.22</v>
      </c>
      <c r="AD28" s="206">
        <v>0</v>
      </c>
      <c r="AE28" s="206">
        <v>0</v>
      </c>
      <c r="AF28" s="206">
        <v>0</v>
      </c>
      <c r="AG28" s="206">
        <v>46.68</v>
      </c>
      <c r="AH28" s="206">
        <v>31.12</v>
      </c>
      <c r="AI28" s="206">
        <v>0</v>
      </c>
      <c r="AJ28" s="206">
        <v>0</v>
      </c>
      <c r="AK28" s="206">
        <v>20.03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18.61</v>
      </c>
      <c r="D29" s="206">
        <v>0</v>
      </c>
      <c r="E29" s="206">
        <v>0</v>
      </c>
      <c r="F29" s="206">
        <v>32.770000000000003</v>
      </c>
      <c r="G29" s="206">
        <v>0</v>
      </c>
      <c r="H29" s="206">
        <v>0</v>
      </c>
      <c r="I29" s="206">
        <v>42.67</v>
      </c>
      <c r="J29" s="206">
        <v>0.73</v>
      </c>
      <c r="K29" s="206">
        <v>21.78</v>
      </c>
      <c r="L29" s="206">
        <v>6.57</v>
      </c>
      <c r="M29" s="206">
        <v>2.68</v>
      </c>
      <c r="N29" s="206">
        <v>2.1800000000000002</v>
      </c>
      <c r="O29" s="206">
        <v>3.08</v>
      </c>
      <c r="P29" s="206">
        <v>1.02</v>
      </c>
      <c r="Q29" s="206">
        <v>0.4</v>
      </c>
      <c r="R29" s="206">
        <v>0.78</v>
      </c>
      <c r="S29" s="206">
        <v>0.49</v>
      </c>
      <c r="T29" s="206">
        <v>0.56000000000000005</v>
      </c>
      <c r="U29" s="206">
        <v>1.76</v>
      </c>
      <c r="V29" s="206">
        <v>0.34</v>
      </c>
      <c r="W29" s="206">
        <v>0.85</v>
      </c>
      <c r="X29" s="206">
        <v>1.84</v>
      </c>
      <c r="Y29" s="206">
        <v>0</v>
      </c>
      <c r="Z29" s="206">
        <v>5.0199999999999996</v>
      </c>
      <c r="AA29" s="206">
        <v>1.69</v>
      </c>
      <c r="AB29" s="206">
        <v>0</v>
      </c>
      <c r="AC29" s="206">
        <v>19.22</v>
      </c>
      <c r="AD29" s="206">
        <v>0</v>
      </c>
      <c r="AE29" s="206">
        <v>0</v>
      </c>
      <c r="AF29" s="206">
        <v>0</v>
      </c>
      <c r="AG29" s="206">
        <v>46.68</v>
      </c>
      <c r="AH29" s="206">
        <v>31.12</v>
      </c>
      <c r="AI29" s="206">
        <v>0</v>
      </c>
      <c r="AJ29" s="206">
        <v>0</v>
      </c>
      <c r="AK29" s="206">
        <v>24.62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18.61</v>
      </c>
      <c r="D30" s="206">
        <v>0</v>
      </c>
      <c r="E30" s="206">
        <v>0</v>
      </c>
      <c r="F30" s="206">
        <v>32.770000000000003</v>
      </c>
      <c r="G30" s="206">
        <v>0</v>
      </c>
      <c r="H30" s="206">
        <v>0</v>
      </c>
      <c r="I30" s="206">
        <v>42.67</v>
      </c>
      <c r="J30" s="206">
        <v>0.73</v>
      </c>
      <c r="K30" s="206">
        <v>21.78</v>
      </c>
      <c r="L30" s="206">
        <v>6.57</v>
      </c>
      <c r="M30" s="206">
        <v>2.68</v>
      </c>
      <c r="N30" s="206">
        <v>2.1800000000000002</v>
      </c>
      <c r="O30" s="206">
        <v>3.08</v>
      </c>
      <c r="P30" s="206">
        <v>1.02</v>
      </c>
      <c r="Q30" s="206">
        <v>0.4</v>
      </c>
      <c r="R30" s="206">
        <v>0.78</v>
      </c>
      <c r="S30" s="206">
        <v>0.49</v>
      </c>
      <c r="T30" s="206">
        <v>0.56000000000000005</v>
      </c>
      <c r="U30" s="206">
        <v>1.76</v>
      </c>
      <c r="V30" s="206">
        <v>0.34</v>
      </c>
      <c r="W30" s="206">
        <v>0.83</v>
      </c>
      <c r="X30" s="206">
        <v>1.84</v>
      </c>
      <c r="Y30" s="206">
        <v>0</v>
      </c>
      <c r="Z30" s="206">
        <v>5.0199999999999996</v>
      </c>
      <c r="AA30" s="206">
        <v>1.69</v>
      </c>
      <c r="AB30" s="206">
        <v>0</v>
      </c>
      <c r="AC30" s="206">
        <v>19.22</v>
      </c>
      <c r="AD30" s="206">
        <v>0</v>
      </c>
      <c r="AE30" s="206">
        <v>0</v>
      </c>
      <c r="AF30" s="206">
        <v>0</v>
      </c>
      <c r="AG30" s="206">
        <v>46.68</v>
      </c>
      <c r="AH30" s="206">
        <v>31.12</v>
      </c>
      <c r="AI30" s="206">
        <v>0</v>
      </c>
      <c r="AJ30" s="206">
        <v>0</v>
      </c>
      <c r="AK30" s="206">
        <v>24.62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17.579999999999998</v>
      </c>
      <c r="D31" s="206">
        <v>2.34</v>
      </c>
      <c r="E31" s="206">
        <v>0</v>
      </c>
      <c r="F31" s="206">
        <v>23.11</v>
      </c>
      <c r="G31" s="206">
        <v>9.67</v>
      </c>
      <c r="H31" s="206">
        <v>0</v>
      </c>
      <c r="I31" s="206">
        <v>42.92</v>
      </c>
      <c r="J31" s="206">
        <v>0.49</v>
      </c>
      <c r="K31" s="206">
        <v>21.78</v>
      </c>
      <c r="L31" s="206">
        <v>6.57</v>
      </c>
      <c r="M31" s="206">
        <v>2.68</v>
      </c>
      <c r="N31" s="206">
        <v>2.1800000000000002</v>
      </c>
      <c r="O31" s="206">
        <v>3.08</v>
      </c>
      <c r="P31" s="206">
        <v>1.02</v>
      </c>
      <c r="Q31" s="206">
        <v>0.4</v>
      </c>
      <c r="R31" s="206">
        <v>0.78</v>
      </c>
      <c r="S31" s="206">
        <v>0.49</v>
      </c>
      <c r="T31" s="206">
        <v>0.56000000000000005</v>
      </c>
      <c r="U31" s="206">
        <v>1.76</v>
      </c>
      <c r="V31" s="206">
        <v>0.34</v>
      </c>
      <c r="W31" s="206">
        <v>0.83</v>
      </c>
      <c r="X31" s="206">
        <v>1.84</v>
      </c>
      <c r="Y31" s="206">
        <v>0</v>
      </c>
      <c r="Z31" s="206">
        <v>5.0199999999999996</v>
      </c>
      <c r="AA31" s="206">
        <v>1.69</v>
      </c>
      <c r="AB31" s="206">
        <v>0</v>
      </c>
      <c r="AC31" s="206">
        <v>19.22</v>
      </c>
      <c r="AD31" s="206">
        <v>0</v>
      </c>
      <c r="AE31" s="206">
        <v>0</v>
      </c>
      <c r="AF31" s="206">
        <v>0</v>
      </c>
      <c r="AG31" s="206">
        <v>46.68</v>
      </c>
      <c r="AH31" s="206">
        <v>31.12</v>
      </c>
      <c r="AI31" s="206">
        <v>0</v>
      </c>
      <c r="AJ31" s="206">
        <v>0</v>
      </c>
      <c r="AK31" s="206">
        <v>-50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17.579999999999998</v>
      </c>
      <c r="D32" s="206">
        <v>2.34</v>
      </c>
      <c r="E32" s="206">
        <v>0</v>
      </c>
      <c r="F32" s="206">
        <v>23.11</v>
      </c>
      <c r="G32" s="206">
        <v>9.67</v>
      </c>
      <c r="H32" s="206">
        <v>0</v>
      </c>
      <c r="I32" s="206">
        <v>42.92</v>
      </c>
      <c r="J32" s="206">
        <v>0.49</v>
      </c>
      <c r="K32" s="206">
        <v>21.78</v>
      </c>
      <c r="L32" s="206">
        <v>6.57</v>
      </c>
      <c r="M32" s="206">
        <v>2.68</v>
      </c>
      <c r="N32" s="206">
        <v>2.1800000000000002</v>
      </c>
      <c r="O32" s="206">
        <v>3.08</v>
      </c>
      <c r="P32" s="206">
        <v>1.02</v>
      </c>
      <c r="Q32" s="206">
        <v>0.4</v>
      </c>
      <c r="R32" s="206">
        <v>0.78</v>
      </c>
      <c r="S32" s="206">
        <v>0.49</v>
      </c>
      <c r="T32" s="206">
        <v>0.56000000000000005</v>
      </c>
      <c r="U32" s="206">
        <v>1.76</v>
      </c>
      <c r="V32" s="206">
        <v>0.34</v>
      </c>
      <c r="W32" s="206">
        <v>0.83</v>
      </c>
      <c r="X32" s="206">
        <v>1.84</v>
      </c>
      <c r="Y32" s="206">
        <v>0</v>
      </c>
      <c r="Z32" s="206">
        <v>5.0199999999999996</v>
      </c>
      <c r="AA32" s="206">
        <v>1.69</v>
      </c>
      <c r="AB32" s="206">
        <v>0</v>
      </c>
      <c r="AC32" s="206">
        <v>19.22</v>
      </c>
      <c r="AD32" s="206">
        <v>0</v>
      </c>
      <c r="AE32" s="206">
        <v>0</v>
      </c>
      <c r="AF32" s="206">
        <v>0</v>
      </c>
      <c r="AG32" s="206">
        <v>46.68</v>
      </c>
      <c r="AH32" s="206">
        <v>31.12</v>
      </c>
      <c r="AI32" s="206">
        <v>0</v>
      </c>
      <c r="AJ32" s="206">
        <v>0</v>
      </c>
      <c r="AK32" s="206">
        <v>-44.4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17.579999999999998</v>
      </c>
      <c r="D33" s="206">
        <v>2.34</v>
      </c>
      <c r="E33" s="206">
        <v>0</v>
      </c>
      <c r="F33" s="206">
        <v>23.11</v>
      </c>
      <c r="G33" s="206">
        <v>9.67</v>
      </c>
      <c r="H33" s="206">
        <v>0</v>
      </c>
      <c r="I33" s="206">
        <v>42.92</v>
      </c>
      <c r="J33" s="206">
        <v>0.49</v>
      </c>
      <c r="K33" s="206">
        <v>21.78</v>
      </c>
      <c r="L33" s="206">
        <v>6.57</v>
      </c>
      <c r="M33" s="206">
        <v>2.68</v>
      </c>
      <c r="N33" s="206">
        <v>2.1800000000000002</v>
      </c>
      <c r="O33" s="206">
        <v>3.08</v>
      </c>
      <c r="P33" s="206">
        <v>1.02</v>
      </c>
      <c r="Q33" s="206">
        <v>0.4</v>
      </c>
      <c r="R33" s="206">
        <v>0.78</v>
      </c>
      <c r="S33" s="206">
        <v>0.49</v>
      </c>
      <c r="T33" s="206">
        <v>0.56000000000000005</v>
      </c>
      <c r="U33" s="206">
        <v>1.76</v>
      </c>
      <c r="V33" s="206">
        <v>0.34</v>
      </c>
      <c r="W33" s="206">
        <v>0.83</v>
      </c>
      <c r="X33" s="206">
        <v>1.84</v>
      </c>
      <c r="Y33" s="206">
        <v>0</v>
      </c>
      <c r="Z33" s="206">
        <v>5.0199999999999996</v>
      </c>
      <c r="AA33" s="206">
        <v>1.69</v>
      </c>
      <c r="AB33" s="206">
        <v>0</v>
      </c>
      <c r="AC33" s="206">
        <v>19.22</v>
      </c>
      <c r="AD33" s="206">
        <v>0</v>
      </c>
      <c r="AE33" s="206">
        <v>0</v>
      </c>
      <c r="AF33" s="206">
        <v>0</v>
      </c>
      <c r="AG33" s="206">
        <v>46.68</v>
      </c>
      <c r="AH33" s="206">
        <v>31.12</v>
      </c>
      <c r="AI33" s="206">
        <v>0</v>
      </c>
      <c r="AJ33" s="206">
        <v>0</v>
      </c>
      <c r="AK33" s="206">
        <v>-43.87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17.579999999999998</v>
      </c>
      <c r="D34" s="206">
        <v>2.34</v>
      </c>
      <c r="E34" s="206">
        <v>0</v>
      </c>
      <c r="F34" s="206">
        <v>23.11</v>
      </c>
      <c r="G34" s="206">
        <v>9.67</v>
      </c>
      <c r="H34" s="206">
        <v>0</v>
      </c>
      <c r="I34" s="206">
        <v>42.92</v>
      </c>
      <c r="J34" s="206">
        <v>0.49</v>
      </c>
      <c r="K34" s="206">
        <v>21.78</v>
      </c>
      <c r="L34" s="206">
        <v>6.57</v>
      </c>
      <c r="M34" s="206">
        <v>2.68</v>
      </c>
      <c r="N34" s="206">
        <v>2.1800000000000002</v>
      </c>
      <c r="O34" s="206">
        <v>3.08</v>
      </c>
      <c r="P34" s="206">
        <v>1.02</v>
      </c>
      <c r="Q34" s="206">
        <v>0.4</v>
      </c>
      <c r="R34" s="206">
        <v>0.78</v>
      </c>
      <c r="S34" s="206">
        <v>0.49</v>
      </c>
      <c r="T34" s="206">
        <v>0.56000000000000005</v>
      </c>
      <c r="U34" s="206">
        <v>1.76</v>
      </c>
      <c r="V34" s="206">
        <v>0.34</v>
      </c>
      <c r="W34" s="206">
        <v>0.83</v>
      </c>
      <c r="X34" s="206">
        <v>1.84</v>
      </c>
      <c r="Y34" s="206">
        <v>0</v>
      </c>
      <c r="Z34" s="206">
        <v>5.0199999999999996</v>
      </c>
      <c r="AA34" s="206">
        <v>1.69</v>
      </c>
      <c r="AB34" s="206">
        <v>0</v>
      </c>
      <c r="AC34" s="206">
        <v>19.22</v>
      </c>
      <c r="AD34" s="206">
        <v>0</v>
      </c>
      <c r="AE34" s="206">
        <v>0</v>
      </c>
      <c r="AF34" s="206">
        <v>0</v>
      </c>
      <c r="AG34" s="206">
        <v>46.68</v>
      </c>
      <c r="AH34" s="206">
        <v>31.12</v>
      </c>
      <c r="AI34" s="206">
        <v>0</v>
      </c>
      <c r="AJ34" s="206">
        <v>0</v>
      </c>
      <c r="AK34" s="206">
        <v>-42.84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17.579999999999998</v>
      </c>
      <c r="D35" s="206">
        <v>2.34</v>
      </c>
      <c r="E35" s="206">
        <v>0</v>
      </c>
      <c r="F35" s="206">
        <v>32.770000000000003</v>
      </c>
      <c r="G35" s="206">
        <v>0</v>
      </c>
      <c r="H35" s="206">
        <v>0</v>
      </c>
      <c r="I35" s="206">
        <v>42.19</v>
      </c>
      <c r="J35" s="206">
        <v>0.49</v>
      </c>
      <c r="K35" s="206">
        <v>21.78</v>
      </c>
      <c r="L35" s="206">
        <v>6.57</v>
      </c>
      <c r="M35" s="206">
        <v>2.68</v>
      </c>
      <c r="N35" s="206">
        <v>2.1800000000000002</v>
      </c>
      <c r="O35" s="206">
        <v>3.08</v>
      </c>
      <c r="P35" s="206">
        <v>1.02</v>
      </c>
      <c r="Q35" s="206">
        <v>0.4</v>
      </c>
      <c r="R35" s="206">
        <v>0.78</v>
      </c>
      <c r="S35" s="206">
        <v>0.49</v>
      </c>
      <c r="T35" s="206">
        <v>0.56000000000000005</v>
      </c>
      <c r="U35" s="206">
        <v>1.76</v>
      </c>
      <c r="V35" s="206">
        <v>0.34</v>
      </c>
      <c r="W35" s="206">
        <v>0.83</v>
      </c>
      <c r="X35" s="206">
        <v>1.84</v>
      </c>
      <c r="Y35" s="206">
        <v>0</v>
      </c>
      <c r="Z35" s="206">
        <v>5.0199999999999996</v>
      </c>
      <c r="AA35" s="206">
        <v>1.69</v>
      </c>
      <c r="AB35" s="206">
        <v>0</v>
      </c>
      <c r="AC35" s="206">
        <v>19.22</v>
      </c>
      <c r="AD35" s="206">
        <v>0</v>
      </c>
      <c r="AE35" s="206">
        <v>0</v>
      </c>
      <c r="AF35" s="206">
        <v>0</v>
      </c>
      <c r="AG35" s="206">
        <v>46.68</v>
      </c>
      <c r="AH35" s="206">
        <v>31.12</v>
      </c>
      <c r="AI35" s="206">
        <v>0</v>
      </c>
      <c r="AJ35" s="206">
        <v>0</v>
      </c>
      <c r="AK35" s="206">
        <v>-24.01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17.579999999999998</v>
      </c>
      <c r="D36" s="206">
        <v>2.34</v>
      </c>
      <c r="E36" s="206">
        <v>0</v>
      </c>
      <c r="F36" s="206">
        <v>32.770000000000003</v>
      </c>
      <c r="G36" s="206">
        <v>0</v>
      </c>
      <c r="H36" s="206">
        <v>0</v>
      </c>
      <c r="I36" s="206">
        <v>42.19</v>
      </c>
      <c r="J36" s="206">
        <v>0.49</v>
      </c>
      <c r="K36" s="206">
        <v>21.78</v>
      </c>
      <c r="L36" s="206">
        <v>5.61</v>
      </c>
      <c r="M36" s="206">
        <v>2.68</v>
      </c>
      <c r="N36" s="206">
        <v>2.1800000000000002</v>
      </c>
      <c r="O36" s="206">
        <v>3.08</v>
      </c>
      <c r="P36" s="206">
        <v>1.02</v>
      </c>
      <c r="Q36" s="206">
        <v>0.4</v>
      </c>
      <c r="R36" s="206">
        <v>0.78</v>
      </c>
      <c r="S36" s="206">
        <v>0.49</v>
      </c>
      <c r="T36" s="206">
        <v>0.56000000000000005</v>
      </c>
      <c r="U36" s="206">
        <v>1.76</v>
      </c>
      <c r="V36" s="206">
        <v>0.34</v>
      </c>
      <c r="W36" s="206">
        <v>0.83</v>
      </c>
      <c r="X36" s="206">
        <v>1.84</v>
      </c>
      <c r="Y36" s="206">
        <v>0</v>
      </c>
      <c r="Z36" s="206">
        <v>5.0199999999999996</v>
      </c>
      <c r="AA36" s="206">
        <v>1.69</v>
      </c>
      <c r="AB36" s="206">
        <v>0</v>
      </c>
      <c r="AC36" s="206">
        <v>19.22</v>
      </c>
      <c r="AD36" s="206">
        <v>0</v>
      </c>
      <c r="AE36" s="206">
        <v>0</v>
      </c>
      <c r="AF36" s="206">
        <v>0</v>
      </c>
      <c r="AG36" s="206">
        <v>46.68</v>
      </c>
      <c r="AH36" s="206">
        <v>31.12</v>
      </c>
      <c r="AI36" s="206">
        <v>0</v>
      </c>
      <c r="AJ36" s="206">
        <v>0</v>
      </c>
      <c r="AK36" s="206">
        <v>-24.3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17.579999999999998</v>
      </c>
      <c r="D37" s="206">
        <v>2.34</v>
      </c>
      <c r="E37" s="206">
        <v>0</v>
      </c>
      <c r="F37" s="206">
        <v>32.770000000000003</v>
      </c>
      <c r="G37" s="206">
        <v>0</v>
      </c>
      <c r="H37" s="206">
        <v>0</v>
      </c>
      <c r="I37" s="206">
        <v>42.19</v>
      </c>
      <c r="J37" s="206">
        <v>0.49</v>
      </c>
      <c r="K37" s="206">
        <v>21.78</v>
      </c>
      <c r="L37" s="206">
        <v>0.82</v>
      </c>
      <c r="M37" s="206">
        <v>2.68</v>
      </c>
      <c r="N37" s="206">
        <v>2.1800000000000002</v>
      </c>
      <c r="O37" s="206">
        <v>3.08</v>
      </c>
      <c r="P37" s="206">
        <v>1.02</v>
      </c>
      <c r="Q37" s="206">
        <v>0.4</v>
      </c>
      <c r="R37" s="206">
        <v>0.78</v>
      </c>
      <c r="S37" s="206">
        <v>0.49</v>
      </c>
      <c r="T37" s="206">
        <v>0.56000000000000005</v>
      </c>
      <c r="U37" s="206">
        <v>1.76</v>
      </c>
      <c r="V37" s="206">
        <v>0.34</v>
      </c>
      <c r="W37" s="206">
        <v>0.83</v>
      </c>
      <c r="X37" s="206">
        <v>1.84</v>
      </c>
      <c r="Y37" s="206">
        <v>0</v>
      </c>
      <c r="Z37" s="206">
        <v>5.0199999999999996</v>
      </c>
      <c r="AA37" s="206">
        <v>1.69</v>
      </c>
      <c r="AB37" s="206">
        <v>0</v>
      </c>
      <c r="AC37" s="206">
        <v>25.59</v>
      </c>
      <c r="AD37" s="206">
        <v>0</v>
      </c>
      <c r="AE37" s="206">
        <v>0</v>
      </c>
      <c r="AF37" s="206">
        <v>0</v>
      </c>
      <c r="AG37" s="206">
        <v>46.68</v>
      </c>
      <c r="AH37" s="206">
        <v>31.12</v>
      </c>
      <c r="AI37" s="206">
        <v>0</v>
      </c>
      <c r="AJ37" s="206">
        <v>0</v>
      </c>
      <c r="AK37" s="206">
        <v>-24.01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17.579999999999998</v>
      </c>
      <c r="D38" s="206">
        <v>2.34</v>
      </c>
      <c r="E38" s="206">
        <v>0</v>
      </c>
      <c r="F38" s="206">
        <v>32.770000000000003</v>
      </c>
      <c r="G38" s="206">
        <v>0</v>
      </c>
      <c r="H38" s="206">
        <v>0</v>
      </c>
      <c r="I38" s="206">
        <v>42.19</v>
      </c>
      <c r="J38" s="206">
        <v>0.49</v>
      </c>
      <c r="K38" s="206">
        <v>21.78</v>
      </c>
      <c r="L38" s="206">
        <v>0.82</v>
      </c>
      <c r="M38" s="206">
        <v>2.68</v>
      </c>
      <c r="N38" s="206">
        <v>2.1800000000000002</v>
      </c>
      <c r="O38" s="206">
        <v>3.08</v>
      </c>
      <c r="P38" s="206">
        <v>1.02</v>
      </c>
      <c r="Q38" s="206">
        <v>0.4</v>
      </c>
      <c r="R38" s="206">
        <v>0.78</v>
      </c>
      <c r="S38" s="206">
        <v>0.49</v>
      </c>
      <c r="T38" s="206">
        <v>0.56000000000000005</v>
      </c>
      <c r="U38" s="206">
        <v>1.76</v>
      </c>
      <c r="V38" s="206">
        <v>0.34</v>
      </c>
      <c r="W38" s="206">
        <v>0.83</v>
      </c>
      <c r="X38" s="206">
        <v>1.84</v>
      </c>
      <c r="Y38" s="206">
        <v>0</v>
      </c>
      <c r="Z38" s="206">
        <v>5.0199999999999996</v>
      </c>
      <c r="AA38" s="206">
        <v>1.69</v>
      </c>
      <c r="AB38" s="206">
        <v>0</v>
      </c>
      <c r="AC38" s="206">
        <v>25.59</v>
      </c>
      <c r="AD38" s="206">
        <v>0</v>
      </c>
      <c r="AE38" s="206">
        <v>0</v>
      </c>
      <c r="AF38" s="206">
        <v>0</v>
      </c>
      <c r="AG38" s="206">
        <v>46.68</v>
      </c>
      <c r="AH38" s="206">
        <v>31.12</v>
      </c>
      <c r="AI38" s="206">
        <v>0</v>
      </c>
      <c r="AJ38" s="206">
        <v>0</v>
      </c>
      <c r="AK38" s="206">
        <v>-24.01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17.579999999999998</v>
      </c>
      <c r="D39" s="206">
        <v>2.34</v>
      </c>
      <c r="E39" s="206">
        <v>0</v>
      </c>
      <c r="F39" s="206">
        <v>32.770000000000003</v>
      </c>
      <c r="G39" s="206">
        <v>0</v>
      </c>
      <c r="H39" s="206">
        <v>0</v>
      </c>
      <c r="I39" s="206">
        <v>42.19</v>
      </c>
      <c r="J39" s="206">
        <v>0.49</v>
      </c>
      <c r="K39" s="206">
        <v>21.78</v>
      </c>
      <c r="L39" s="206">
        <v>6.57</v>
      </c>
      <c r="M39" s="206">
        <v>2.68</v>
      </c>
      <c r="N39" s="206">
        <v>2.1800000000000002</v>
      </c>
      <c r="O39" s="206">
        <v>3.08</v>
      </c>
      <c r="P39" s="206">
        <v>1.02</v>
      </c>
      <c r="Q39" s="206">
        <v>0.4</v>
      </c>
      <c r="R39" s="206">
        <v>0.78</v>
      </c>
      <c r="S39" s="206">
        <v>0.49</v>
      </c>
      <c r="T39" s="206">
        <v>0.56000000000000005</v>
      </c>
      <c r="U39" s="206">
        <v>1.76</v>
      </c>
      <c r="V39" s="206">
        <v>0.34</v>
      </c>
      <c r="W39" s="206">
        <v>0.83</v>
      </c>
      <c r="X39" s="206">
        <v>1.84</v>
      </c>
      <c r="Y39" s="206">
        <v>0</v>
      </c>
      <c r="Z39" s="206">
        <v>5.0199999999999996</v>
      </c>
      <c r="AA39" s="206">
        <v>1.69</v>
      </c>
      <c r="AB39" s="206">
        <v>0</v>
      </c>
      <c r="AC39" s="206">
        <v>25.59</v>
      </c>
      <c r="AD39" s="206">
        <v>0</v>
      </c>
      <c r="AE39" s="206">
        <v>0</v>
      </c>
      <c r="AF39" s="206">
        <v>0</v>
      </c>
      <c r="AG39" s="206">
        <v>46.68</v>
      </c>
      <c r="AH39" s="206">
        <v>31.12</v>
      </c>
      <c r="AI39" s="206">
        <v>0</v>
      </c>
      <c r="AJ39" s="206">
        <v>0</v>
      </c>
      <c r="AK39" s="206">
        <v>-24.01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17.579999999999998</v>
      </c>
      <c r="D40" s="206">
        <v>2.34</v>
      </c>
      <c r="E40" s="206">
        <v>0</v>
      </c>
      <c r="F40" s="206">
        <v>32.770000000000003</v>
      </c>
      <c r="G40" s="206">
        <v>0</v>
      </c>
      <c r="H40" s="206">
        <v>0</v>
      </c>
      <c r="I40" s="206">
        <v>42.19</v>
      </c>
      <c r="J40" s="206">
        <v>0.49</v>
      </c>
      <c r="K40" s="206">
        <v>21.78</v>
      </c>
      <c r="L40" s="206">
        <v>0.82</v>
      </c>
      <c r="M40" s="206">
        <v>2.68</v>
      </c>
      <c r="N40" s="206">
        <v>2.1800000000000002</v>
      </c>
      <c r="O40" s="206">
        <v>3.08</v>
      </c>
      <c r="P40" s="206">
        <v>1.02</v>
      </c>
      <c r="Q40" s="206">
        <v>0.4</v>
      </c>
      <c r="R40" s="206">
        <v>0.78</v>
      </c>
      <c r="S40" s="206">
        <v>0.49</v>
      </c>
      <c r="T40" s="206">
        <v>0.56000000000000005</v>
      </c>
      <c r="U40" s="206">
        <v>1.76</v>
      </c>
      <c r="V40" s="206">
        <v>0.34</v>
      </c>
      <c r="W40" s="206">
        <v>0.83</v>
      </c>
      <c r="X40" s="206">
        <v>1.84</v>
      </c>
      <c r="Y40" s="206">
        <v>0</v>
      </c>
      <c r="Z40" s="206">
        <v>5.0199999999999996</v>
      </c>
      <c r="AA40" s="206">
        <v>1.69</v>
      </c>
      <c r="AB40" s="206">
        <v>0</v>
      </c>
      <c r="AC40" s="206">
        <v>25.59</v>
      </c>
      <c r="AD40" s="206">
        <v>0</v>
      </c>
      <c r="AE40" s="206">
        <v>0</v>
      </c>
      <c r="AF40" s="206">
        <v>0</v>
      </c>
      <c r="AG40" s="206">
        <v>46.68</v>
      </c>
      <c r="AH40" s="206">
        <v>31.12</v>
      </c>
      <c r="AI40" s="206">
        <v>0</v>
      </c>
      <c r="AJ40" s="206">
        <v>0</v>
      </c>
      <c r="AK40" s="206">
        <v>-24.3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17.579999999999998</v>
      </c>
      <c r="D41" s="206">
        <v>2.34</v>
      </c>
      <c r="E41" s="206">
        <v>0</v>
      </c>
      <c r="F41" s="206">
        <v>32.770000000000003</v>
      </c>
      <c r="G41" s="206">
        <v>0</v>
      </c>
      <c r="H41" s="206">
        <v>0</v>
      </c>
      <c r="I41" s="206">
        <v>42.19</v>
      </c>
      <c r="J41" s="206">
        <v>0.49</v>
      </c>
      <c r="K41" s="206">
        <v>21.78</v>
      </c>
      <c r="L41" s="206">
        <v>0.82</v>
      </c>
      <c r="M41" s="206">
        <v>2.68</v>
      </c>
      <c r="N41" s="206">
        <v>2.1800000000000002</v>
      </c>
      <c r="O41" s="206">
        <v>3.08</v>
      </c>
      <c r="P41" s="206">
        <v>1.02</v>
      </c>
      <c r="Q41" s="206">
        <v>0.4</v>
      </c>
      <c r="R41" s="206">
        <v>0.78</v>
      </c>
      <c r="S41" s="206">
        <v>0.49</v>
      </c>
      <c r="T41" s="206">
        <v>0.56000000000000005</v>
      </c>
      <c r="U41" s="206">
        <v>1.76</v>
      </c>
      <c r="V41" s="206">
        <v>0.34</v>
      </c>
      <c r="W41" s="206">
        <v>0.83</v>
      </c>
      <c r="X41" s="206">
        <v>1.84</v>
      </c>
      <c r="Y41" s="206">
        <v>0</v>
      </c>
      <c r="Z41" s="206">
        <v>5.0199999999999996</v>
      </c>
      <c r="AA41" s="206">
        <v>1.69</v>
      </c>
      <c r="AB41" s="206">
        <v>0</v>
      </c>
      <c r="AC41" s="206">
        <v>25.59</v>
      </c>
      <c r="AD41" s="206">
        <v>0</v>
      </c>
      <c r="AE41" s="206">
        <v>0</v>
      </c>
      <c r="AF41" s="206">
        <v>0</v>
      </c>
      <c r="AG41" s="206">
        <v>46.68</v>
      </c>
      <c r="AH41" s="206">
        <v>31.12</v>
      </c>
      <c r="AI41" s="206">
        <v>0</v>
      </c>
      <c r="AJ41" s="206">
        <v>0</v>
      </c>
      <c r="AK41" s="206">
        <v>-24.59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17.579999999999998</v>
      </c>
      <c r="D42" s="206">
        <v>2.34</v>
      </c>
      <c r="E42" s="206">
        <v>0</v>
      </c>
      <c r="F42" s="206">
        <v>32.770000000000003</v>
      </c>
      <c r="G42" s="206">
        <v>0</v>
      </c>
      <c r="H42" s="206">
        <v>0</v>
      </c>
      <c r="I42" s="206">
        <v>42.19</v>
      </c>
      <c r="J42" s="206">
        <v>0.49</v>
      </c>
      <c r="K42" s="206">
        <v>21.78</v>
      </c>
      <c r="L42" s="206">
        <v>0.82</v>
      </c>
      <c r="M42" s="206">
        <v>2.68</v>
      </c>
      <c r="N42" s="206">
        <v>2.1800000000000002</v>
      </c>
      <c r="O42" s="206">
        <v>3.08</v>
      </c>
      <c r="P42" s="206">
        <v>1.02</v>
      </c>
      <c r="Q42" s="206">
        <v>0.4</v>
      </c>
      <c r="R42" s="206">
        <v>0.78</v>
      </c>
      <c r="S42" s="206">
        <v>0.49</v>
      </c>
      <c r="T42" s="206">
        <v>0.56000000000000005</v>
      </c>
      <c r="U42" s="206">
        <v>1.76</v>
      </c>
      <c r="V42" s="206">
        <v>0.34</v>
      </c>
      <c r="W42" s="206">
        <v>0.83</v>
      </c>
      <c r="X42" s="206">
        <v>1.84</v>
      </c>
      <c r="Y42" s="206">
        <v>0</v>
      </c>
      <c r="Z42" s="206">
        <v>5.0199999999999996</v>
      </c>
      <c r="AA42" s="206">
        <v>1.69</v>
      </c>
      <c r="AB42" s="206">
        <v>0</v>
      </c>
      <c r="AC42" s="206">
        <v>25.59</v>
      </c>
      <c r="AD42" s="206">
        <v>0</v>
      </c>
      <c r="AE42" s="206">
        <v>0</v>
      </c>
      <c r="AF42" s="206">
        <v>0</v>
      </c>
      <c r="AG42" s="206">
        <v>46.68</v>
      </c>
      <c r="AH42" s="206">
        <v>31.12</v>
      </c>
      <c r="AI42" s="206">
        <v>0</v>
      </c>
      <c r="AJ42" s="206">
        <v>0</v>
      </c>
      <c r="AK42" s="206">
        <v>-24.89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17.489999999999998</v>
      </c>
      <c r="D43" s="206">
        <v>2.34</v>
      </c>
      <c r="E43" s="206">
        <v>0</v>
      </c>
      <c r="F43" s="206">
        <v>32.770000000000003</v>
      </c>
      <c r="G43" s="206">
        <v>0</v>
      </c>
      <c r="H43" s="206">
        <v>0</v>
      </c>
      <c r="I43" s="206">
        <v>42.19</v>
      </c>
      <c r="J43" s="206">
        <v>0.49</v>
      </c>
      <c r="K43" s="206">
        <v>21.78</v>
      </c>
      <c r="L43" s="206">
        <v>0.82</v>
      </c>
      <c r="M43" s="206">
        <v>2.68</v>
      </c>
      <c r="N43" s="206">
        <v>2.1800000000000002</v>
      </c>
      <c r="O43" s="206">
        <v>3.08</v>
      </c>
      <c r="P43" s="206">
        <v>1.02</v>
      </c>
      <c r="Q43" s="206">
        <v>0.4</v>
      </c>
      <c r="R43" s="206">
        <v>0.78</v>
      </c>
      <c r="S43" s="206">
        <v>0.49</v>
      </c>
      <c r="T43" s="206">
        <v>0.56000000000000005</v>
      </c>
      <c r="U43" s="206">
        <v>1.76</v>
      </c>
      <c r="V43" s="206">
        <v>0.34</v>
      </c>
      <c r="W43" s="206">
        <v>0.83</v>
      </c>
      <c r="X43" s="206">
        <v>1.84</v>
      </c>
      <c r="Y43" s="206">
        <v>0</v>
      </c>
      <c r="Z43" s="206">
        <v>5.0199999999999996</v>
      </c>
      <c r="AA43" s="206">
        <v>1.69</v>
      </c>
      <c r="AB43" s="206">
        <v>0</v>
      </c>
      <c r="AC43" s="206">
        <v>25.35</v>
      </c>
      <c r="AD43" s="206">
        <v>0</v>
      </c>
      <c r="AE43" s="206">
        <v>0</v>
      </c>
      <c r="AF43" s="206">
        <v>0</v>
      </c>
      <c r="AG43" s="206">
        <v>46.68</v>
      </c>
      <c r="AH43" s="206">
        <v>31.12</v>
      </c>
      <c r="AI43" s="206">
        <v>0</v>
      </c>
      <c r="AJ43" s="206">
        <v>0</v>
      </c>
      <c r="AK43" s="206">
        <v>-24.59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17.489999999999998</v>
      </c>
      <c r="D44" s="206">
        <v>2.34</v>
      </c>
      <c r="E44" s="206">
        <v>0</v>
      </c>
      <c r="F44" s="206">
        <v>32.770000000000003</v>
      </c>
      <c r="G44" s="206">
        <v>0</v>
      </c>
      <c r="H44" s="206">
        <v>0</v>
      </c>
      <c r="I44" s="206">
        <v>42.19</v>
      </c>
      <c r="J44" s="206">
        <v>0.49</v>
      </c>
      <c r="K44" s="206">
        <v>21.78</v>
      </c>
      <c r="L44" s="206">
        <v>0.82</v>
      </c>
      <c r="M44" s="206">
        <v>2.68</v>
      </c>
      <c r="N44" s="206">
        <v>2.1800000000000002</v>
      </c>
      <c r="O44" s="206">
        <v>3.08</v>
      </c>
      <c r="P44" s="206">
        <v>1.02</v>
      </c>
      <c r="Q44" s="206">
        <v>0.4</v>
      </c>
      <c r="R44" s="206">
        <v>0.78</v>
      </c>
      <c r="S44" s="206">
        <v>0.49</v>
      </c>
      <c r="T44" s="206">
        <v>0.56000000000000005</v>
      </c>
      <c r="U44" s="206">
        <v>1.76</v>
      </c>
      <c r="V44" s="206">
        <v>0.34</v>
      </c>
      <c r="W44" s="206">
        <v>0.83</v>
      </c>
      <c r="X44" s="206">
        <v>1.84</v>
      </c>
      <c r="Y44" s="206">
        <v>0</v>
      </c>
      <c r="Z44" s="206">
        <v>5.0199999999999996</v>
      </c>
      <c r="AA44" s="206">
        <v>1.69</v>
      </c>
      <c r="AB44" s="206">
        <v>0</v>
      </c>
      <c r="AC44" s="206">
        <v>25.35</v>
      </c>
      <c r="AD44" s="206">
        <v>0</v>
      </c>
      <c r="AE44" s="206">
        <v>0</v>
      </c>
      <c r="AF44" s="206">
        <v>0</v>
      </c>
      <c r="AG44" s="206">
        <v>46.68</v>
      </c>
      <c r="AH44" s="206">
        <v>31.12</v>
      </c>
      <c r="AI44" s="206">
        <v>0</v>
      </c>
      <c r="AJ44" s="206">
        <v>0</v>
      </c>
      <c r="AK44" s="206">
        <v>-24.89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17.489999999999998</v>
      </c>
      <c r="D45" s="206">
        <v>2.34</v>
      </c>
      <c r="E45" s="206">
        <v>0</v>
      </c>
      <c r="F45" s="206">
        <v>32.770000000000003</v>
      </c>
      <c r="G45" s="206">
        <v>0</v>
      </c>
      <c r="H45" s="206">
        <v>0</v>
      </c>
      <c r="I45" s="206">
        <v>42.19</v>
      </c>
      <c r="J45" s="206">
        <v>0.49</v>
      </c>
      <c r="K45" s="206">
        <v>21.78</v>
      </c>
      <c r="L45" s="206">
        <v>0.82</v>
      </c>
      <c r="M45" s="206">
        <v>2.68</v>
      </c>
      <c r="N45" s="206">
        <v>2.1800000000000002</v>
      </c>
      <c r="O45" s="206">
        <v>3.08</v>
      </c>
      <c r="P45" s="206">
        <v>1.02</v>
      </c>
      <c r="Q45" s="206">
        <v>0.4</v>
      </c>
      <c r="R45" s="206">
        <v>0.78</v>
      </c>
      <c r="S45" s="206">
        <v>0.49</v>
      </c>
      <c r="T45" s="206">
        <v>0.56000000000000005</v>
      </c>
      <c r="U45" s="206">
        <v>1.76</v>
      </c>
      <c r="V45" s="206">
        <v>0.34</v>
      </c>
      <c r="W45" s="206">
        <v>0.85</v>
      </c>
      <c r="X45" s="206">
        <v>1.84</v>
      </c>
      <c r="Y45" s="206">
        <v>0</v>
      </c>
      <c r="Z45" s="206">
        <v>5.0199999999999996</v>
      </c>
      <c r="AA45" s="206">
        <v>1.69</v>
      </c>
      <c r="AB45" s="206">
        <v>0</v>
      </c>
      <c r="AC45" s="206">
        <v>25.35</v>
      </c>
      <c r="AD45" s="206">
        <v>0</v>
      </c>
      <c r="AE45" s="206">
        <v>0</v>
      </c>
      <c r="AF45" s="206">
        <v>0</v>
      </c>
      <c r="AG45" s="206">
        <v>46.68</v>
      </c>
      <c r="AH45" s="206">
        <v>31.12</v>
      </c>
      <c r="AI45" s="206">
        <v>0</v>
      </c>
      <c r="AJ45" s="206">
        <v>0</v>
      </c>
      <c r="AK45" s="206">
        <v>-23.73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17.489999999999998</v>
      </c>
      <c r="D46" s="206">
        <v>2.34</v>
      </c>
      <c r="E46" s="206">
        <v>0</v>
      </c>
      <c r="F46" s="206">
        <v>32.770000000000003</v>
      </c>
      <c r="G46" s="206">
        <v>0</v>
      </c>
      <c r="H46" s="206">
        <v>0</v>
      </c>
      <c r="I46" s="206">
        <v>42.19</v>
      </c>
      <c r="J46" s="206">
        <v>0.49</v>
      </c>
      <c r="K46" s="206">
        <v>21.78</v>
      </c>
      <c r="L46" s="206">
        <v>6.57</v>
      </c>
      <c r="M46" s="206">
        <v>2.68</v>
      </c>
      <c r="N46" s="206">
        <v>2.1800000000000002</v>
      </c>
      <c r="O46" s="206">
        <v>3.08</v>
      </c>
      <c r="P46" s="206">
        <v>1.02</v>
      </c>
      <c r="Q46" s="206">
        <v>0.4</v>
      </c>
      <c r="R46" s="206">
        <v>0.78</v>
      </c>
      <c r="S46" s="206">
        <v>0.49</v>
      </c>
      <c r="T46" s="206">
        <v>0.56000000000000005</v>
      </c>
      <c r="U46" s="206">
        <v>1.76</v>
      </c>
      <c r="V46" s="206">
        <v>0.34</v>
      </c>
      <c r="W46" s="206">
        <v>0.84</v>
      </c>
      <c r="X46" s="206">
        <v>1.84</v>
      </c>
      <c r="Y46" s="206">
        <v>0</v>
      </c>
      <c r="Z46" s="206">
        <v>5.0199999999999996</v>
      </c>
      <c r="AA46" s="206">
        <v>1.69</v>
      </c>
      <c r="AB46" s="206">
        <v>0</v>
      </c>
      <c r="AC46" s="206">
        <v>25.35</v>
      </c>
      <c r="AD46" s="206">
        <v>0</v>
      </c>
      <c r="AE46" s="206">
        <v>0</v>
      </c>
      <c r="AF46" s="206">
        <v>0</v>
      </c>
      <c r="AG46" s="206">
        <v>46.68</v>
      </c>
      <c r="AH46" s="206">
        <v>31.12</v>
      </c>
      <c r="AI46" s="206">
        <v>0</v>
      </c>
      <c r="AJ46" s="206">
        <v>0</v>
      </c>
      <c r="AK46" s="206">
        <v>-24.01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19.82</v>
      </c>
      <c r="D47" s="206">
        <v>0</v>
      </c>
      <c r="E47" s="206">
        <v>0</v>
      </c>
      <c r="F47" s="206">
        <v>32.770000000000003</v>
      </c>
      <c r="G47" s="206">
        <v>0</v>
      </c>
      <c r="H47" s="206">
        <v>0</v>
      </c>
      <c r="I47" s="206">
        <v>41.94</v>
      </c>
      <c r="J47" s="206">
        <v>0.73</v>
      </c>
      <c r="K47" s="206">
        <v>21.78</v>
      </c>
      <c r="L47" s="206">
        <v>6.57</v>
      </c>
      <c r="M47" s="206">
        <v>2.68</v>
      </c>
      <c r="N47" s="206">
        <v>2.1800000000000002</v>
      </c>
      <c r="O47" s="206">
        <v>3.08</v>
      </c>
      <c r="P47" s="206">
        <v>1.02</v>
      </c>
      <c r="Q47" s="206">
        <v>0.4</v>
      </c>
      <c r="R47" s="206">
        <v>0.78</v>
      </c>
      <c r="S47" s="206">
        <v>0.49</v>
      </c>
      <c r="T47" s="206">
        <v>0.56000000000000005</v>
      </c>
      <c r="U47" s="206">
        <v>1.76</v>
      </c>
      <c r="V47" s="206">
        <v>0.34</v>
      </c>
      <c r="W47" s="206">
        <v>0.84</v>
      </c>
      <c r="X47" s="206">
        <v>1.84</v>
      </c>
      <c r="Y47" s="206">
        <v>0</v>
      </c>
      <c r="Z47" s="206">
        <v>5.0199999999999996</v>
      </c>
      <c r="AA47" s="206">
        <v>1.69</v>
      </c>
      <c r="AB47" s="206">
        <v>0</v>
      </c>
      <c r="AC47" s="206">
        <v>18.420000000000002</v>
      </c>
      <c r="AD47" s="206">
        <v>0</v>
      </c>
      <c r="AE47" s="206">
        <v>0</v>
      </c>
      <c r="AF47" s="206">
        <v>0</v>
      </c>
      <c r="AG47" s="206">
        <v>46.68</v>
      </c>
      <c r="AH47" s="206">
        <v>31.12</v>
      </c>
      <c r="AI47" s="206">
        <v>0</v>
      </c>
      <c r="AJ47" s="206">
        <v>0</v>
      </c>
      <c r="AK47" s="206">
        <v>-33.46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19.82</v>
      </c>
      <c r="D48" s="206">
        <v>0</v>
      </c>
      <c r="E48" s="206">
        <v>0</v>
      </c>
      <c r="F48" s="206">
        <v>32.770000000000003</v>
      </c>
      <c r="G48" s="206">
        <v>0</v>
      </c>
      <c r="H48" s="206">
        <v>0</v>
      </c>
      <c r="I48" s="206">
        <v>41.94</v>
      </c>
      <c r="J48" s="206">
        <v>0.73</v>
      </c>
      <c r="K48" s="206">
        <v>21.78</v>
      </c>
      <c r="L48" s="206">
        <v>6.57</v>
      </c>
      <c r="M48" s="206">
        <v>2.68</v>
      </c>
      <c r="N48" s="206">
        <v>2.1800000000000002</v>
      </c>
      <c r="O48" s="206">
        <v>3.08</v>
      </c>
      <c r="P48" s="206">
        <v>1.02</v>
      </c>
      <c r="Q48" s="206">
        <v>0.4</v>
      </c>
      <c r="R48" s="206">
        <v>0.78</v>
      </c>
      <c r="S48" s="206">
        <v>0.49</v>
      </c>
      <c r="T48" s="206">
        <v>0.56000000000000005</v>
      </c>
      <c r="U48" s="206">
        <v>1.76</v>
      </c>
      <c r="V48" s="206">
        <v>0.34</v>
      </c>
      <c r="W48" s="206">
        <v>0.84</v>
      </c>
      <c r="X48" s="206">
        <v>1.84</v>
      </c>
      <c r="Y48" s="206">
        <v>0</v>
      </c>
      <c r="Z48" s="206">
        <v>5.0199999999999996</v>
      </c>
      <c r="AA48" s="206">
        <v>1.69</v>
      </c>
      <c r="AB48" s="206">
        <v>0</v>
      </c>
      <c r="AC48" s="206">
        <v>18.420000000000002</v>
      </c>
      <c r="AD48" s="206">
        <v>0</v>
      </c>
      <c r="AE48" s="206">
        <v>0</v>
      </c>
      <c r="AF48" s="206">
        <v>0</v>
      </c>
      <c r="AG48" s="206">
        <v>46.68</v>
      </c>
      <c r="AH48" s="206">
        <v>31.12</v>
      </c>
      <c r="AI48" s="206">
        <v>0</v>
      </c>
      <c r="AJ48" s="206">
        <v>0</v>
      </c>
      <c r="AK48" s="206">
        <v>-34.020000000000003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19.82</v>
      </c>
      <c r="D49" s="206">
        <v>0</v>
      </c>
      <c r="E49" s="206">
        <v>0</v>
      </c>
      <c r="F49" s="206">
        <v>32.770000000000003</v>
      </c>
      <c r="G49" s="206">
        <v>0</v>
      </c>
      <c r="H49" s="206">
        <v>0</v>
      </c>
      <c r="I49" s="206">
        <v>41.94</v>
      </c>
      <c r="J49" s="206">
        <v>0.73</v>
      </c>
      <c r="K49" s="206">
        <v>21.78</v>
      </c>
      <c r="L49" s="206">
        <v>0.4</v>
      </c>
      <c r="M49" s="206">
        <v>2.68</v>
      </c>
      <c r="N49" s="206">
        <v>2.1800000000000002</v>
      </c>
      <c r="O49" s="206">
        <v>3.08</v>
      </c>
      <c r="P49" s="206">
        <v>0.23</v>
      </c>
      <c r="Q49" s="206">
        <v>0.4</v>
      </c>
      <c r="R49" s="206">
        <v>0.78</v>
      </c>
      <c r="S49" s="206">
        <v>0.49</v>
      </c>
      <c r="T49" s="206">
        <v>0.56000000000000005</v>
      </c>
      <c r="U49" s="206">
        <v>1.76</v>
      </c>
      <c r="V49" s="206">
        <v>0.34</v>
      </c>
      <c r="W49" s="206">
        <v>0.83</v>
      </c>
      <c r="X49" s="206">
        <v>1.84</v>
      </c>
      <c r="Y49" s="206">
        <v>0</v>
      </c>
      <c r="Z49" s="206">
        <v>5.0199999999999996</v>
      </c>
      <c r="AA49" s="206">
        <v>1.69</v>
      </c>
      <c r="AB49" s="206">
        <v>0</v>
      </c>
      <c r="AC49" s="206">
        <v>18.420000000000002</v>
      </c>
      <c r="AD49" s="206">
        <v>0</v>
      </c>
      <c r="AE49" s="206">
        <v>0</v>
      </c>
      <c r="AF49" s="206">
        <v>0</v>
      </c>
      <c r="AG49" s="206">
        <v>46.68</v>
      </c>
      <c r="AH49" s="206">
        <v>31.12</v>
      </c>
      <c r="AI49" s="206">
        <v>0</v>
      </c>
      <c r="AJ49" s="206">
        <v>0</v>
      </c>
      <c r="AK49" s="206">
        <v>-34.020000000000003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19.82</v>
      </c>
      <c r="D50" s="206">
        <v>0</v>
      </c>
      <c r="E50" s="206">
        <v>0</v>
      </c>
      <c r="F50" s="206">
        <v>32.770000000000003</v>
      </c>
      <c r="G50" s="206">
        <v>0</v>
      </c>
      <c r="H50" s="206">
        <v>0</v>
      </c>
      <c r="I50" s="206">
        <v>41.94</v>
      </c>
      <c r="J50" s="206">
        <v>0.73</v>
      </c>
      <c r="K50" s="206">
        <v>21.78</v>
      </c>
      <c r="L50" s="206">
        <v>0.4</v>
      </c>
      <c r="M50" s="206">
        <v>2.68</v>
      </c>
      <c r="N50" s="206">
        <v>2.1800000000000002</v>
      </c>
      <c r="O50" s="206">
        <v>3.08</v>
      </c>
      <c r="P50" s="206">
        <v>0.23</v>
      </c>
      <c r="Q50" s="206">
        <v>0.4</v>
      </c>
      <c r="R50" s="206">
        <v>0.78</v>
      </c>
      <c r="S50" s="206">
        <v>0.49</v>
      </c>
      <c r="T50" s="206">
        <v>0.56000000000000005</v>
      </c>
      <c r="U50" s="206">
        <v>1.76</v>
      </c>
      <c r="V50" s="206">
        <v>0.34</v>
      </c>
      <c r="W50" s="206">
        <v>0.83</v>
      </c>
      <c r="X50" s="206">
        <v>1.84</v>
      </c>
      <c r="Y50" s="206">
        <v>0</v>
      </c>
      <c r="Z50" s="206">
        <v>5.0199999999999996</v>
      </c>
      <c r="AA50" s="206">
        <v>1.69</v>
      </c>
      <c r="AB50" s="206">
        <v>0</v>
      </c>
      <c r="AC50" s="206">
        <v>18.420000000000002</v>
      </c>
      <c r="AD50" s="206">
        <v>0</v>
      </c>
      <c r="AE50" s="206">
        <v>0</v>
      </c>
      <c r="AF50" s="206">
        <v>0</v>
      </c>
      <c r="AG50" s="206">
        <v>46.68</v>
      </c>
      <c r="AH50" s="206">
        <v>31.12</v>
      </c>
      <c r="AI50" s="206">
        <v>0</v>
      </c>
      <c r="AJ50" s="206">
        <v>0</v>
      </c>
      <c r="AK50" s="206">
        <v>-34.020000000000003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19.82</v>
      </c>
      <c r="D51" s="206">
        <v>0</v>
      </c>
      <c r="E51" s="206">
        <v>0</v>
      </c>
      <c r="F51" s="206">
        <v>32.770000000000003</v>
      </c>
      <c r="G51" s="206">
        <v>0</v>
      </c>
      <c r="H51" s="206">
        <v>0</v>
      </c>
      <c r="I51" s="206">
        <v>41.94</v>
      </c>
      <c r="J51" s="206">
        <v>0.73</v>
      </c>
      <c r="K51" s="206">
        <v>21.78</v>
      </c>
      <c r="L51" s="206">
        <v>0.4</v>
      </c>
      <c r="M51" s="206">
        <v>2.68</v>
      </c>
      <c r="N51" s="206">
        <v>2.1800000000000002</v>
      </c>
      <c r="O51" s="206">
        <v>3.08</v>
      </c>
      <c r="P51" s="206">
        <v>0.23</v>
      </c>
      <c r="Q51" s="206">
        <v>0.4</v>
      </c>
      <c r="R51" s="206">
        <v>0.78</v>
      </c>
      <c r="S51" s="206">
        <v>0.49</v>
      </c>
      <c r="T51" s="206">
        <v>0.56000000000000005</v>
      </c>
      <c r="U51" s="206">
        <v>1.76</v>
      </c>
      <c r="V51" s="206">
        <v>0.34</v>
      </c>
      <c r="W51" s="206">
        <v>0.85</v>
      </c>
      <c r="X51" s="206">
        <v>1.84</v>
      </c>
      <c r="Y51" s="206">
        <v>0</v>
      </c>
      <c r="Z51" s="206">
        <v>5.0199999999999996</v>
      </c>
      <c r="AA51" s="206">
        <v>1.69</v>
      </c>
      <c r="AB51" s="206">
        <v>0</v>
      </c>
      <c r="AC51" s="206">
        <v>24.7</v>
      </c>
      <c r="AD51" s="206">
        <v>0</v>
      </c>
      <c r="AE51" s="206">
        <v>0</v>
      </c>
      <c r="AF51" s="206">
        <v>0</v>
      </c>
      <c r="AG51" s="206">
        <v>46.68</v>
      </c>
      <c r="AH51" s="206">
        <v>31.12</v>
      </c>
      <c r="AI51" s="206">
        <v>0</v>
      </c>
      <c r="AJ51" s="206">
        <v>0</v>
      </c>
      <c r="AK51" s="206">
        <v>24.62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19.82</v>
      </c>
      <c r="D52" s="206">
        <v>0</v>
      </c>
      <c r="E52" s="206">
        <v>0</v>
      </c>
      <c r="F52" s="206">
        <v>32.770000000000003</v>
      </c>
      <c r="G52" s="206">
        <v>0</v>
      </c>
      <c r="H52" s="206">
        <v>0</v>
      </c>
      <c r="I52" s="206">
        <v>41.94</v>
      </c>
      <c r="J52" s="206">
        <v>0.73</v>
      </c>
      <c r="K52" s="206">
        <v>21.78</v>
      </c>
      <c r="L52" s="206">
        <v>0.4</v>
      </c>
      <c r="M52" s="206">
        <v>2.68</v>
      </c>
      <c r="N52" s="206">
        <v>2.1800000000000002</v>
      </c>
      <c r="O52" s="206">
        <v>3.08</v>
      </c>
      <c r="P52" s="206">
        <v>0.23</v>
      </c>
      <c r="Q52" s="206">
        <v>0.4</v>
      </c>
      <c r="R52" s="206">
        <v>0.78</v>
      </c>
      <c r="S52" s="206">
        <v>0.49</v>
      </c>
      <c r="T52" s="206">
        <v>0.56000000000000005</v>
      </c>
      <c r="U52" s="206">
        <v>1.76</v>
      </c>
      <c r="V52" s="206">
        <v>0.34</v>
      </c>
      <c r="W52" s="206">
        <v>0.84</v>
      </c>
      <c r="X52" s="206">
        <v>1.84</v>
      </c>
      <c r="Y52" s="206">
        <v>0</v>
      </c>
      <c r="Z52" s="206">
        <v>5.0199999999999996</v>
      </c>
      <c r="AA52" s="206">
        <v>1.69</v>
      </c>
      <c r="AB52" s="206">
        <v>0</v>
      </c>
      <c r="AC52" s="206">
        <v>24.7</v>
      </c>
      <c r="AD52" s="206">
        <v>0</v>
      </c>
      <c r="AE52" s="206">
        <v>0</v>
      </c>
      <c r="AF52" s="206">
        <v>0</v>
      </c>
      <c r="AG52" s="206">
        <v>46.68</v>
      </c>
      <c r="AH52" s="206">
        <v>31.12</v>
      </c>
      <c r="AI52" s="206">
        <v>0</v>
      </c>
      <c r="AJ52" s="206">
        <v>0</v>
      </c>
      <c r="AK52" s="206">
        <v>24.62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19.82</v>
      </c>
      <c r="D53" s="206">
        <v>0</v>
      </c>
      <c r="E53" s="206">
        <v>0</v>
      </c>
      <c r="F53" s="206">
        <v>32.770000000000003</v>
      </c>
      <c r="G53" s="206">
        <v>0</v>
      </c>
      <c r="H53" s="206">
        <v>0</v>
      </c>
      <c r="I53" s="206">
        <v>41.94</v>
      </c>
      <c r="J53" s="206">
        <v>0.73</v>
      </c>
      <c r="K53" s="206">
        <v>21.78</v>
      </c>
      <c r="L53" s="206">
        <v>0.4</v>
      </c>
      <c r="M53" s="206">
        <v>2.68</v>
      </c>
      <c r="N53" s="206">
        <v>2.1800000000000002</v>
      </c>
      <c r="O53" s="206">
        <v>3.08</v>
      </c>
      <c r="P53" s="206">
        <v>0.23</v>
      </c>
      <c r="Q53" s="206">
        <v>0.4</v>
      </c>
      <c r="R53" s="206">
        <v>0.78</v>
      </c>
      <c r="S53" s="206">
        <v>0.49</v>
      </c>
      <c r="T53" s="206">
        <v>0.56000000000000005</v>
      </c>
      <c r="U53" s="206">
        <v>1.76</v>
      </c>
      <c r="V53" s="206">
        <v>0.34</v>
      </c>
      <c r="W53" s="206">
        <v>0.84</v>
      </c>
      <c r="X53" s="206">
        <v>1.84</v>
      </c>
      <c r="Y53" s="206">
        <v>0</v>
      </c>
      <c r="Z53" s="206">
        <v>5.0199999999999996</v>
      </c>
      <c r="AA53" s="206">
        <v>1.69</v>
      </c>
      <c r="AB53" s="206">
        <v>0</v>
      </c>
      <c r="AC53" s="206">
        <v>19.22</v>
      </c>
      <c r="AD53" s="206">
        <v>0</v>
      </c>
      <c r="AE53" s="206">
        <v>0</v>
      </c>
      <c r="AF53" s="206">
        <v>0</v>
      </c>
      <c r="AG53" s="206">
        <v>46.68</v>
      </c>
      <c r="AH53" s="206">
        <v>31.12</v>
      </c>
      <c r="AI53" s="206">
        <v>0</v>
      </c>
      <c r="AJ53" s="206">
        <v>0</v>
      </c>
      <c r="AK53" s="206">
        <v>24.62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19.82</v>
      </c>
      <c r="D54" s="206">
        <v>0</v>
      </c>
      <c r="E54" s="206">
        <v>0</v>
      </c>
      <c r="F54" s="206">
        <v>32.770000000000003</v>
      </c>
      <c r="G54" s="206">
        <v>0</v>
      </c>
      <c r="H54" s="206">
        <v>0</v>
      </c>
      <c r="I54" s="206">
        <v>41.94</v>
      </c>
      <c r="J54" s="206">
        <v>0.73</v>
      </c>
      <c r="K54" s="206">
        <v>21.78</v>
      </c>
      <c r="L54" s="206">
        <v>0.4</v>
      </c>
      <c r="M54" s="206">
        <v>2.68</v>
      </c>
      <c r="N54" s="206">
        <v>2.1800000000000002</v>
      </c>
      <c r="O54" s="206">
        <v>3.08</v>
      </c>
      <c r="P54" s="206">
        <v>0.23</v>
      </c>
      <c r="Q54" s="206">
        <v>0.4</v>
      </c>
      <c r="R54" s="206">
        <v>0.78</v>
      </c>
      <c r="S54" s="206">
        <v>0.49</v>
      </c>
      <c r="T54" s="206">
        <v>0.56000000000000005</v>
      </c>
      <c r="U54" s="206">
        <v>1.76</v>
      </c>
      <c r="V54" s="206">
        <v>0.34</v>
      </c>
      <c r="W54" s="206">
        <v>0.84</v>
      </c>
      <c r="X54" s="206">
        <v>1.84</v>
      </c>
      <c r="Y54" s="206">
        <v>0</v>
      </c>
      <c r="Z54" s="206">
        <v>5.0199999999999996</v>
      </c>
      <c r="AA54" s="206">
        <v>1.69</v>
      </c>
      <c r="AB54" s="206">
        <v>0</v>
      </c>
      <c r="AC54" s="206">
        <v>19.22</v>
      </c>
      <c r="AD54" s="206">
        <v>0</v>
      </c>
      <c r="AE54" s="206">
        <v>0</v>
      </c>
      <c r="AF54" s="206">
        <v>0</v>
      </c>
      <c r="AG54" s="206">
        <v>46.68</v>
      </c>
      <c r="AH54" s="206">
        <v>31.12</v>
      </c>
      <c r="AI54" s="206">
        <v>0</v>
      </c>
      <c r="AJ54" s="206">
        <v>0</v>
      </c>
      <c r="AK54" s="206">
        <v>24.62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19.82</v>
      </c>
      <c r="D55" s="206">
        <v>0</v>
      </c>
      <c r="E55" s="206">
        <v>0</v>
      </c>
      <c r="F55" s="206">
        <v>32.770000000000003</v>
      </c>
      <c r="G55" s="206">
        <v>0</v>
      </c>
      <c r="H55" s="206">
        <v>0</v>
      </c>
      <c r="I55" s="206">
        <v>41.94</v>
      </c>
      <c r="J55" s="206">
        <v>0.73</v>
      </c>
      <c r="K55" s="206">
        <v>21.78</v>
      </c>
      <c r="L55" s="206">
        <v>0.4</v>
      </c>
      <c r="M55" s="206">
        <v>2.68</v>
      </c>
      <c r="N55" s="206">
        <v>2.1800000000000002</v>
      </c>
      <c r="O55" s="206">
        <v>3.08</v>
      </c>
      <c r="P55" s="206">
        <v>0.23</v>
      </c>
      <c r="Q55" s="206">
        <v>0.4</v>
      </c>
      <c r="R55" s="206">
        <v>0.78</v>
      </c>
      <c r="S55" s="206">
        <v>0.49</v>
      </c>
      <c r="T55" s="206">
        <v>0.56000000000000005</v>
      </c>
      <c r="U55" s="206">
        <v>1.76</v>
      </c>
      <c r="V55" s="206">
        <v>0.34</v>
      </c>
      <c r="W55" s="206">
        <v>0.84</v>
      </c>
      <c r="X55" s="206">
        <v>1.84</v>
      </c>
      <c r="Y55" s="206">
        <v>0</v>
      </c>
      <c r="Z55" s="206">
        <v>5.0199999999999996</v>
      </c>
      <c r="AA55" s="206">
        <v>1.69</v>
      </c>
      <c r="AB55" s="206">
        <v>0</v>
      </c>
      <c r="AC55" s="206">
        <v>19.22</v>
      </c>
      <c r="AD55" s="206">
        <v>0</v>
      </c>
      <c r="AE55" s="206">
        <v>0</v>
      </c>
      <c r="AF55" s="206">
        <v>0</v>
      </c>
      <c r="AG55" s="206">
        <v>46.68</v>
      </c>
      <c r="AH55" s="206">
        <v>31.12</v>
      </c>
      <c r="AI55" s="206">
        <v>0</v>
      </c>
      <c r="AJ55" s="206">
        <v>0</v>
      </c>
      <c r="AK55" s="206">
        <v>24.62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19.82</v>
      </c>
      <c r="D56" s="206">
        <v>0</v>
      </c>
      <c r="E56" s="206">
        <v>0</v>
      </c>
      <c r="F56" s="206">
        <v>32.770000000000003</v>
      </c>
      <c r="G56" s="206">
        <v>0</v>
      </c>
      <c r="H56" s="206">
        <v>0</v>
      </c>
      <c r="I56" s="206">
        <v>41.94</v>
      </c>
      <c r="J56" s="206">
        <v>0.73</v>
      </c>
      <c r="K56" s="206">
        <v>21.78</v>
      </c>
      <c r="L56" s="206">
        <v>0.4</v>
      </c>
      <c r="M56" s="206">
        <v>2.68</v>
      </c>
      <c r="N56" s="206">
        <v>2.1800000000000002</v>
      </c>
      <c r="O56" s="206">
        <v>3.08</v>
      </c>
      <c r="P56" s="206">
        <v>0.23</v>
      </c>
      <c r="Q56" s="206">
        <v>0.4</v>
      </c>
      <c r="R56" s="206">
        <v>0.78</v>
      </c>
      <c r="S56" s="206">
        <v>0.49</v>
      </c>
      <c r="T56" s="206">
        <v>0.56000000000000005</v>
      </c>
      <c r="U56" s="206">
        <v>1.76</v>
      </c>
      <c r="V56" s="206">
        <v>0.34</v>
      </c>
      <c r="W56" s="206">
        <v>0.84</v>
      </c>
      <c r="X56" s="206">
        <v>1.84</v>
      </c>
      <c r="Y56" s="206">
        <v>0</v>
      </c>
      <c r="Z56" s="206">
        <v>5.0199999999999996</v>
      </c>
      <c r="AA56" s="206">
        <v>1.69</v>
      </c>
      <c r="AB56" s="206">
        <v>0</v>
      </c>
      <c r="AC56" s="206">
        <v>19.22</v>
      </c>
      <c r="AD56" s="206">
        <v>0</v>
      </c>
      <c r="AE56" s="206">
        <v>0</v>
      </c>
      <c r="AF56" s="206">
        <v>0</v>
      </c>
      <c r="AG56" s="206">
        <v>46.68</v>
      </c>
      <c r="AH56" s="206">
        <v>31.12</v>
      </c>
      <c r="AI56" s="206">
        <v>0</v>
      </c>
      <c r="AJ56" s="206">
        <v>0</v>
      </c>
      <c r="AK56" s="206">
        <v>24.62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19.82</v>
      </c>
      <c r="D57" s="206">
        <v>0</v>
      </c>
      <c r="E57" s="206">
        <v>0</v>
      </c>
      <c r="F57" s="206">
        <v>32.770000000000003</v>
      </c>
      <c r="G57" s="206">
        <v>0</v>
      </c>
      <c r="H57" s="206">
        <v>0</v>
      </c>
      <c r="I57" s="206">
        <v>41.94</v>
      </c>
      <c r="J57" s="206">
        <v>0.73</v>
      </c>
      <c r="K57" s="206">
        <v>21.78</v>
      </c>
      <c r="L57" s="206">
        <v>0.4</v>
      </c>
      <c r="M57" s="206">
        <v>2.68</v>
      </c>
      <c r="N57" s="206">
        <v>2.1800000000000002</v>
      </c>
      <c r="O57" s="206">
        <v>3.08</v>
      </c>
      <c r="P57" s="206">
        <v>0.23</v>
      </c>
      <c r="Q57" s="206">
        <v>0.4</v>
      </c>
      <c r="R57" s="206">
        <v>0.78</v>
      </c>
      <c r="S57" s="206">
        <v>0.49</v>
      </c>
      <c r="T57" s="206">
        <v>0.56000000000000005</v>
      </c>
      <c r="U57" s="206">
        <v>1.76</v>
      </c>
      <c r="V57" s="206">
        <v>0.34</v>
      </c>
      <c r="W57" s="206">
        <v>0.84</v>
      </c>
      <c r="X57" s="206">
        <v>1.84</v>
      </c>
      <c r="Y57" s="206">
        <v>0</v>
      </c>
      <c r="Z57" s="206">
        <v>5.0199999999999996</v>
      </c>
      <c r="AA57" s="206">
        <v>1.69</v>
      </c>
      <c r="AB57" s="206">
        <v>0</v>
      </c>
      <c r="AC57" s="206">
        <v>19.22</v>
      </c>
      <c r="AD57" s="206">
        <v>0</v>
      </c>
      <c r="AE57" s="206">
        <v>0</v>
      </c>
      <c r="AF57" s="206">
        <v>0</v>
      </c>
      <c r="AG57" s="206">
        <v>46.68</v>
      </c>
      <c r="AH57" s="206">
        <v>31.12</v>
      </c>
      <c r="AI57" s="206">
        <v>0</v>
      </c>
      <c r="AJ57" s="206">
        <v>0</v>
      </c>
      <c r="AK57" s="206">
        <v>24.62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19.82</v>
      </c>
      <c r="D58" s="206">
        <v>0</v>
      </c>
      <c r="E58" s="206">
        <v>0</v>
      </c>
      <c r="F58" s="206">
        <v>32.770000000000003</v>
      </c>
      <c r="G58" s="206">
        <v>0</v>
      </c>
      <c r="H58" s="206">
        <v>0</v>
      </c>
      <c r="I58" s="206">
        <v>41.94</v>
      </c>
      <c r="J58" s="206">
        <v>0.73</v>
      </c>
      <c r="K58" s="206">
        <v>21.78</v>
      </c>
      <c r="L58" s="206">
        <v>0.4</v>
      </c>
      <c r="M58" s="206">
        <v>2.68</v>
      </c>
      <c r="N58" s="206">
        <v>2.1800000000000002</v>
      </c>
      <c r="O58" s="206">
        <v>3.08</v>
      </c>
      <c r="P58" s="206">
        <v>0.23</v>
      </c>
      <c r="Q58" s="206">
        <v>0.4</v>
      </c>
      <c r="R58" s="206">
        <v>0.78</v>
      </c>
      <c r="S58" s="206">
        <v>0.49</v>
      </c>
      <c r="T58" s="206">
        <v>0.56000000000000005</v>
      </c>
      <c r="U58" s="206">
        <v>1.76</v>
      </c>
      <c r="V58" s="206">
        <v>0.34</v>
      </c>
      <c r="W58" s="206">
        <v>0.84</v>
      </c>
      <c r="X58" s="206">
        <v>1.84</v>
      </c>
      <c r="Y58" s="206">
        <v>0</v>
      </c>
      <c r="Z58" s="206">
        <v>5.0199999999999996</v>
      </c>
      <c r="AA58" s="206">
        <v>1.69</v>
      </c>
      <c r="AB58" s="206">
        <v>0</v>
      </c>
      <c r="AC58" s="206">
        <v>19.22</v>
      </c>
      <c r="AD58" s="206">
        <v>0</v>
      </c>
      <c r="AE58" s="206">
        <v>0</v>
      </c>
      <c r="AF58" s="206">
        <v>0</v>
      </c>
      <c r="AG58" s="206">
        <v>46.68</v>
      </c>
      <c r="AH58" s="206">
        <v>31.12</v>
      </c>
      <c r="AI58" s="206">
        <v>0</v>
      </c>
      <c r="AJ58" s="206">
        <v>0</v>
      </c>
      <c r="AK58" s="206">
        <v>24.62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19.73</v>
      </c>
      <c r="D59" s="206">
        <v>0</v>
      </c>
      <c r="E59" s="206">
        <v>0</v>
      </c>
      <c r="F59" s="206">
        <v>32.770000000000003</v>
      </c>
      <c r="G59" s="206">
        <v>0</v>
      </c>
      <c r="H59" s="206">
        <v>0</v>
      </c>
      <c r="I59" s="206">
        <v>41.94</v>
      </c>
      <c r="J59" s="206">
        <v>0.73</v>
      </c>
      <c r="K59" s="206">
        <v>21.78</v>
      </c>
      <c r="L59" s="206">
        <v>0.4</v>
      </c>
      <c r="M59" s="206">
        <v>2.68</v>
      </c>
      <c r="N59" s="206">
        <v>2.1800000000000002</v>
      </c>
      <c r="O59" s="206">
        <v>3.08</v>
      </c>
      <c r="P59" s="206">
        <v>0.23</v>
      </c>
      <c r="Q59" s="206">
        <v>0.4</v>
      </c>
      <c r="R59" s="206">
        <v>0.78</v>
      </c>
      <c r="S59" s="206">
        <v>0.49</v>
      </c>
      <c r="T59" s="206">
        <v>0.56000000000000005</v>
      </c>
      <c r="U59" s="206">
        <v>1.76</v>
      </c>
      <c r="V59" s="206">
        <v>0.34</v>
      </c>
      <c r="W59" s="206">
        <v>0.84</v>
      </c>
      <c r="X59" s="206">
        <v>1.84</v>
      </c>
      <c r="Y59" s="206">
        <v>0</v>
      </c>
      <c r="Z59" s="206">
        <v>5.0199999999999996</v>
      </c>
      <c r="AA59" s="206">
        <v>1.69</v>
      </c>
      <c r="AB59" s="206">
        <v>0</v>
      </c>
      <c r="AC59" s="206">
        <v>19.89</v>
      </c>
      <c r="AD59" s="206">
        <v>0</v>
      </c>
      <c r="AE59" s="206">
        <v>0</v>
      </c>
      <c r="AF59" s="206">
        <v>0</v>
      </c>
      <c r="AG59" s="206">
        <v>46.68</v>
      </c>
      <c r="AH59" s="206">
        <v>31.12</v>
      </c>
      <c r="AI59" s="206">
        <v>0</v>
      </c>
      <c r="AJ59" s="206">
        <v>0</v>
      </c>
      <c r="AK59" s="206">
        <v>24.62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19.73</v>
      </c>
      <c r="D60" s="206">
        <v>0</v>
      </c>
      <c r="E60" s="206">
        <v>0</v>
      </c>
      <c r="F60" s="206">
        <v>32.770000000000003</v>
      </c>
      <c r="G60" s="206">
        <v>0</v>
      </c>
      <c r="H60" s="206">
        <v>0</v>
      </c>
      <c r="I60" s="206">
        <v>41.94</v>
      </c>
      <c r="J60" s="206">
        <v>0.73</v>
      </c>
      <c r="K60" s="206">
        <v>21.78</v>
      </c>
      <c r="L60" s="206">
        <v>0.4</v>
      </c>
      <c r="M60" s="206">
        <v>2.68</v>
      </c>
      <c r="N60" s="206">
        <v>2.1800000000000002</v>
      </c>
      <c r="O60" s="206">
        <v>3.08</v>
      </c>
      <c r="P60" s="206">
        <v>0.23</v>
      </c>
      <c r="Q60" s="206">
        <v>0.4</v>
      </c>
      <c r="R60" s="206">
        <v>0.78</v>
      </c>
      <c r="S60" s="206">
        <v>0.49</v>
      </c>
      <c r="T60" s="206">
        <v>0.56000000000000005</v>
      </c>
      <c r="U60" s="206">
        <v>1.76</v>
      </c>
      <c r="V60" s="206">
        <v>0.34</v>
      </c>
      <c r="W60" s="206">
        <v>0.84</v>
      </c>
      <c r="X60" s="206">
        <v>1.84</v>
      </c>
      <c r="Y60" s="206">
        <v>0</v>
      </c>
      <c r="Z60" s="206">
        <v>5.0199999999999996</v>
      </c>
      <c r="AA60" s="206">
        <v>1.69</v>
      </c>
      <c r="AB60" s="206">
        <v>0</v>
      </c>
      <c r="AC60" s="206">
        <v>19.89</v>
      </c>
      <c r="AD60" s="206">
        <v>0</v>
      </c>
      <c r="AE60" s="206">
        <v>0</v>
      </c>
      <c r="AF60" s="206">
        <v>0</v>
      </c>
      <c r="AG60" s="206">
        <v>46.68</v>
      </c>
      <c r="AH60" s="206">
        <v>31.12</v>
      </c>
      <c r="AI60" s="206">
        <v>0</v>
      </c>
      <c r="AJ60" s="206">
        <v>0</v>
      </c>
      <c r="AK60" s="206">
        <v>24.62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19.73</v>
      </c>
      <c r="D61" s="206">
        <v>0</v>
      </c>
      <c r="E61" s="206">
        <v>0</v>
      </c>
      <c r="F61" s="206">
        <v>32.770000000000003</v>
      </c>
      <c r="G61" s="206">
        <v>0</v>
      </c>
      <c r="H61" s="206">
        <v>0</v>
      </c>
      <c r="I61" s="206">
        <v>41.94</v>
      </c>
      <c r="J61" s="206">
        <v>0.73</v>
      </c>
      <c r="K61" s="206">
        <v>21.78</v>
      </c>
      <c r="L61" s="206">
        <v>0.4</v>
      </c>
      <c r="M61" s="206">
        <v>2.38</v>
      </c>
      <c r="N61" s="206">
        <v>2.1800000000000002</v>
      </c>
      <c r="O61" s="206">
        <v>3.08</v>
      </c>
      <c r="P61" s="206">
        <v>0.23</v>
      </c>
      <c r="Q61" s="206">
        <v>0.4</v>
      </c>
      <c r="R61" s="206">
        <v>0.78</v>
      </c>
      <c r="S61" s="206">
        <v>0.49</v>
      </c>
      <c r="T61" s="206">
        <v>0.56000000000000005</v>
      </c>
      <c r="U61" s="206">
        <v>1.76</v>
      </c>
      <c r="V61" s="206">
        <v>0.34</v>
      </c>
      <c r="W61" s="206">
        <v>0.84</v>
      </c>
      <c r="X61" s="206">
        <v>1.84</v>
      </c>
      <c r="Y61" s="206">
        <v>0</v>
      </c>
      <c r="Z61" s="206">
        <v>5.0199999999999996</v>
      </c>
      <c r="AA61" s="206">
        <v>1.69</v>
      </c>
      <c r="AB61" s="206">
        <v>0</v>
      </c>
      <c r="AC61" s="206">
        <v>19.89</v>
      </c>
      <c r="AD61" s="206">
        <v>0</v>
      </c>
      <c r="AE61" s="206">
        <v>0</v>
      </c>
      <c r="AF61" s="206">
        <v>0</v>
      </c>
      <c r="AG61" s="206">
        <v>46.68</v>
      </c>
      <c r="AH61" s="206">
        <v>31.12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19.73</v>
      </c>
      <c r="D62" s="206">
        <v>0</v>
      </c>
      <c r="E62" s="206">
        <v>0</v>
      </c>
      <c r="F62" s="206">
        <v>32.770000000000003</v>
      </c>
      <c r="G62" s="206">
        <v>0</v>
      </c>
      <c r="H62" s="206">
        <v>0</v>
      </c>
      <c r="I62" s="206">
        <v>41.94</v>
      </c>
      <c r="J62" s="206">
        <v>0.73</v>
      </c>
      <c r="K62" s="206">
        <v>21.78</v>
      </c>
      <c r="L62" s="206">
        <v>0.4</v>
      </c>
      <c r="M62" s="206">
        <v>2.09</v>
      </c>
      <c r="N62" s="206">
        <v>2.1800000000000002</v>
      </c>
      <c r="O62" s="206">
        <v>3.08</v>
      </c>
      <c r="P62" s="206">
        <v>0.23</v>
      </c>
      <c r="Q62" s="206">
        <v>0.4</v>
      </c>
      <c r="R62" s="206">
        <v>0.78</v>
      </c>
      <c r="S62" s="206">
        <v>0.49</v>
      </c>
      <c r="T62" s="206">
        <v>0.56000000000000005</v>
      </c>
      <c r="U62" s="206">
        <v>1.76</v>
      </c>
      <c r="V62" s="206">
        <v>0.34</v>
      </c>
      <c r="W62" s="206">
        <v>0.84</v>
      </c>
      <c r="X62" s="206">
        <v>1.84</v>
      </c>
      <c r="Y62" s="206">
        <v>0</v>
      </c>
      <c r="Z62" s="206">
        <v>5.0199999999999996</v>
      </c>
      <c r="AA62" s="206">
        <v>1.69</v>
      </c>
      <c r="AB62" s="206">
        <v>0</v>
      </c>
      <c r="AC62" s="206">
        <v>19.89</v>
      </c>
      <c r="AD62" s="206">
        <v>0</v>
      </c>
      <c r="AE62" s="206">
        <v>0</v>
      </c>
      <c r="AF62" s="206">
        <v>0</v>
      </c>
      <c r="AG62" s="206">
        <v>46.68</v>
      </c>
      <c r="AH62" s="206">
        <v>31.12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19.73</v>
      </c>
      <c r="D63" s="206">
        <v>0</v>
      </c>
      <c r="E63" s="206">
        <v>0</v>
      </c>
      <c r="F63" s="206">
        <v>32.770000000000003</v>
      </c>
      <c r="G63" s="206">
        <v>0</v>
      </c>
      <c r="H63" s="206">
        <v>0</v>
      </c>
      <c r="I63" s="206">
        <v>41.94</v>
      </c>
      <c r="J63" s="206">
        <v>0.73</v>
      </c>
      <c r="K63" s="206">
        <v>21.78</v>
      </c>
      <c r="L63" s="206">
        <v>0.4</v>
      </c>
      <c r="M63" s="206">
        <v>2.09</v>
      </c>
      <c r="N63" s="206">
        <v>2.1800000000000002</v>
      </c>
      <c r="O63" s="206">
        <v>3.08</v>
      </c>
      <c r="P63" s="206">
        <v>0.23</v>
      </c>
      <c r="Q63" s="206">
        <v>0.4</v>
      </c>
      <c r="R63" s="206">
        <v>0.78</v>
      </c>
      <c r="S63" s="206">
        <v>0.49</v>
      </c>
      <c r="T63" s="206">
        <v>0.56000000000000005</v>
      </c>
      <c r="U63" s="206">
        <v>1.76</v>
      </c>
      <c r="V63" s="206">
        <v>0.34</v>
      </c>
      <c r="W63" s="206">
        <v>0.84</v>
      </c>
      <c r="X63" s="206">
        <v>1.84</v>
      </c>
      <c r="Y63" s="206">
        <v>0</v>
      </c>
      <c r="Z63" s="206">
        <v>5.0199999999999996</v>
      </c>
      <c r="AA63" s="206">
        <v>1.69</v>
      </c>
      <c r="AB63" s="206">
        <v>0</v>
      </c>
      <c r="AC63" s="206">
        <v>19.89</v>
      </c>
      <c r="AD63" s="206">
        <v>0</v>
      </c>
      <c r="AE63" s="206">
        <v>0</v>
      </c>
      <c r="AF63" s="206">
        <v>0</v>
      </c>
      <c r="AG63" s="206">
        <v>46.68</v>
      </c>
      <c r="AH63" s="206">
        <v>31.12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19.73</v>
      </c>
      <c r="D64" s="206">
        <v>0</v>
      </c>
      <c r="E64" s="206">
        <v>0</v>
      </c>
      <c r="F64" s="206">
        <v>32.770000000000003</v>
      </c>
      <c r="G64" s="206">
        <v>0</v>
      </c>
      <c r="H64" s="206">
        <v>0</v>
      </c>
      <c r="I64" s="206">
        <v>41.94</v>
      </c>
      <c r="J64" s="206">
        <v>0.73</v>
      </c>
      <c r="K64" s="206">
        <v>21.78</v>
      </c>
      <c r="L64" s="206">
        <v>0.4</v>
      </c>
      <c r="M64" s="206">
        <v>2.09</v>
      </c>
      <c r="N64" s="206">
        <v>2.1800000000000002</v>
      </c>
      <c r="O64" s="206">
        <v>3.08</v>
      </c>
      <c r="P64" s="206">
        <v>0.23</v>
      </c>
      <c r="Q64" s="206">
        <v>0.4</v>
      </c>
      <c r="R64" s="206">
        <v>0.78</v>
      </c>
      <c r="S64" s="206">
        <v>0.49</v>
      </c>
      <c r="T64" s="206">
        <v>0.56000000000000005</v>
      </c>
      <c r="U64" s="206">
        <v>1.76</v>
      </c>
      <c r="V64" s="206">
        <v>0.34</v>
      </c>
      <c r="W64" s="206">
        <v>0.84</v>
      </c>
      <c r="X64" s="206">
        <v>1.84</v>
      </c>
      <c r="Y64" s="206">
        <v>0</v>
      </c>
      <c r="Z64" s="206">
        <v>5.0199999999999996</v>
      </c>
      <c r="AA64" s="206">
        <v>1.69</v>
      </c>
      <c r="AB64" s="206">
        <v>0</v>
      </c>
      <c r="AC64" s="206">
        <v>19.89</v>
      </c>
      <c r="AD64" s="206">
        <v>0</v>
      </c>
      <c r="AE64" s="206">
        <v>0</v>
      </c>
      <c r="AF64" s="206">
        <v>0</v>
      </c>
      <c r="AG64" s="206">
        <v>46.68</v>
      </c>
      <c r="AH64" s="206">
        <v>31.12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19.73</v>
      </c>
      <c r="D65" s="206">
        <v>0</v>
      </c>
      <c r="E65" s="206">
        <v>0</v>
      </c>
      <c r="F65" s="206">
        <v>32.770000000000003</v>
      </c>
      <c r="G65" s="206">
        <v>0</v>
      </c>
      <c r="H65" s="206">
        <v>0</v>
      </c>
      <c r="I65" s="206">
        <v>41.94</v>
      </c>
      <c r="J65" s="206">
        <v>0.73</v>
      </c>
      <c r="K65" s="206">
        <v>21.78</v>
      </c>
      <c r="L65" s="206">
        <v>0.4</v>
      </c>
      <c r="M65" s="206">
        <v>2.09</v>
      </c>
      <c r="N65" s="206">
        <v>2.1800000000000002</v>
      </c>
      <c r="O65" s="206">
        <v>3.08</v>
      </c>
      <c r="P65" s="206">
        <v>0.23</v>
      </c>
      <c r="Q65" s="206">
        <v>0.4</v>
      </c>
      <c r="R65" s="206">
        <v>0.78</v>
      </c>
      <c r="S65" s="206">
        <v>0.49</v>
      </c>
      <c r="T65" s="206">
        <v>0.56000000000000005</v>
      </c>
      <c r="U65" s="206">
        <v>1.76</v>
      </c>
      <c r="V65" s="206">
        <v>0.34</v>
      </c>
      <c r="W65" s="206">
        <v>0.84</v>
      </c>
      <c r="X65" s="206">
        <v>1.84</v>
      </c>
      <c r="Y65" s="206">
        <v>0</v>
      </c>
      <c r="Z65" s="206">
        <v>5.0199999999999996</v>
      </c>
      <c r="AA65" s="206">
        <v>1.69</v>
      </c>
      <c r="AB65" s="206">
        <v>0</v>
      </c>
      <c r="AC65" s="206">
        <v>20.25</v>
      </c>
      <c r="AD65" s="206">
        <v>0</v>
      </c>
      <c r="AE65" s="206">
        <v>0</v>
      </c>
      <c r="AF65" s="206">
        <v>0</v>
      </c>
      <c r="AG65" s="206">
        <v>46.68</v>
      </c>
      <c r="AH65" s="206">
        <v>31.12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19.73</v>
      </c>
      <c r="D66" s="206">
        <v>0</v>
      </c>
      <c r="E66" s="206">
        <v>0</v>
      </c>
      <c r="F66" s="206">
        <v>32.770000000000003</v>
      </c>
      <c r="G66" s="206">
        <v>0</v>
      </c>
      <c r="H66" s="206">
        <v>0</v>
      </c>
      <c r="I66" s="206">
        <v>41.94</v>
      </c>
      <c r="J66" s="206">
        <v>0.73</v>
      </c>
      <c r="K66" s="206">
        <v>21.78</v>
      </c>
      <c r="L66" s="206">
        <v>0.4</v>
      </c>
      <c r="M66" s="206">
        <v>2.09</v>
      </c>
      <c r="N66" s="206">
        <v>2.1800000000000002</v>
      </c>
      <c r="O66" s="206">
        <v>3.08</v>
      </c>
      <c r="P66" s="206">
        <v>0.23</v>
      </c>
      <c r="Q66" s="206">
        <v>0.4</v>
      </c>
      <c r="R66" s="206">
        <v>0.78</v>
      </c>
      <c r="S66" s="206">
        <v>0.49</v>
      </c>
      <c r="T66" s="206">
        <v>0.56000000000000005</v>
      </c>
      <c r="U66" s="206">
        <v>1.76</v>
      </c>
      <c r="V66" s="206">
        <v>0.34</v>
      </c>
      <c r="W66" s="206">
        <v>0.84</v>
      </c>
      <c r="X66" s="206">
        <v>1.84</v>
      </c>
      <c r="Y66" s="206">
        <v>0</v>
      </c>
      <c r="Z66" s="206">
        <v>5.0199999999999996</v>
      </c>
      <c r="AA66" s="206">
        <v>1.69</v>
      </c>
      <c r="AB66" s="206">
        <v>0</v>
      </c>
      <c r="AC66" s="206">
        <v>20.25</v>
      </c>
      <c r="AD66" s="206">
        <v>0</v>
      </c>
      <c r="AE66" s="206">
        <v>0</v>
      </c>
      <c r="AF66" s="206">
        <v>0</v>
      </c>
      <c r="AG66" s="206">
        <v>46.68</v>
      </c>
      <c r="AH66" s="206">
        <v>31.12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19.73</v>
      </c>
      <c r="D67" s="206">
        <v>0</v>
      </c>
      <c r="E67" s="206">
        <v>0</v>
      </c>
      <c r="F67" s="206">
        <v>32.770000000000003</v>
      </c>
      <c r="G67" s="206">
        <v>0</v>
      </c>
      <c r="H67" s="206">
        <v>0</v>
      </c>
      <c r="I67" s="206">
        <v>41.94</v>
      </c>
      <c r="J67" s="206">
        <v>0</v>
      </c>
      <c r="K67" s="206">
        <v>21.78</v>
      </c>
      <c r="L67" s="206">
        <v>0.4</v>
      </c>
      <c r="M67" s="206">
        <v>4.75</v>
      </c>
      <c r="N67" s="206">
        <v>2.1800000000000002</v>
      </c>
      <c r="O67" s="206">
        <v>3.08</v>
      </c>
      <c r="P67" s="206">
        <v>0.23</v>
      </c>
      <c r="Q67" s="206">
        <v>0.4</v>
      </c>
      <c r="R67" s="206">
        <v>0.78</v>
      </c>
      <c r="S67" s="206">
        <v>0.49</v>
      </c>
      <c r="T67" s="206">
        <v>0.56000000000000005</v>
      </c>
      <c r="U67" s="206">
        <v>1.76</v>
      </c>
      <c r="V67" s="206">
        <v>0.34</v>
      </c>
      <c r="W67" s="206">
        <v>0.84</v>
      </c>
      <c r="X67" s="206">
        <v>1.84</v>
      </c>
      <c r="Y67" s="206">
        <v>0</v>
      </c>
      <c r="Z67" s="206">
        <v>5.0199999999999996</v>
      </c>
      <c r="AA67" s="206">
        <v>1.69</v>
      </c>
      <c r="AB67" s="206">
        <v>0</v>
      </c>
      <c r="AC67" s="206">
        <v>19.89</v>
      </c>
      <c r="AD67" s="206">
        <v>0</v>
      </c>
      <c r="AE67" s="206">
        <v>0</v>
      </c>
      <c r="AF67" s="206">
        <v>0</v>
      </c>
      <c r="AG67" s="206">
        <v>46.68</v>
      </c>
      <c r="AH67" s="206">
        <v>24.11</v>
      </c>
      <c r="AI67" s="206">
        <v>0</v>
      </c>
      <c r="AJ67" s="206">
        <v>0</v>
      </c>
      <c r="AK67" s="206">
        <v>-29.58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19.73</v>
      </c>
      <c r="D68" s="206">
        <v>0</v>
      </c>
      <c r="E68" s="206">
        <v>0</v>
      </c>
      <c r="F68" s="206">
        <v>32.770000000000003</v>
      </c>
      <c r="G68" s="206">
        <v>0</v>
      </c>
      <c r="H68" s="206">
        <v>0</v>
      </c>
      <c r="I68" s="206">
        <v>41.94</v>
      </c>
      <c r="J68" s="206">
        <v>0</v>
      </c>
      <c r="K68" s="206">
        <v>21.78</v>
      </c>
      <c r="L68" s="206">
        <v>0.4</v>
      </c>
      <c r="M68" s="206">
        <v>5.1100000000000003</v>
      </c>
      <c r="N68" s="206">
        <v>2.1800000000000002</v>
      </c>
      <c r="O68" s="206">
        <v>3.08</v>
      </c>
      <c r="P68" s="206">
        <v>0.23</v>
      </c>
      <c r="Q68" s="206">
        <v>0.4</v>
      </c>
      <c r="R68" s="206">
        <v>0.78</v>
      </c>
      <c r="S68" s="206">
        <v>0.49</v>
      </c>
      <c r="T68" s="206">
        <v>0.56000000000000005</v>
      </c>
      <c r="U68" s="206">
        <v>1.76</v>
      </c>
      <c r="V68" s="206">
        <v>0.34</v>
      </c>
      <c r="W68" s="206">
        <v>0.84</v>
      </c>
      <c r="X68" s="206">
        <v>1.84</v>
      </c>
      <c r="Y68" s="206">
        <v>0</v>
      </c>
      <c r="Z68" s="206">
        <v>5.0199999999999996</v>
      </c>
      <c r="AA68" s="206">
        <v>1.69</v>
      </c>
      <c r="AB68" s="206">
        <v>0</v>
      </c>
      <c r="AC68" s="206">
        <v>19.89</v>
      </c>
      <c r="AD68" s="206">
        <v>0</v>
      </c>
      <c r="AE68" s="206">
        <v>0</v>
      </c>
      <c r="AF68" s="206">
        <v>0</v>
      </c>
      <c r="AG68" s="206">
        <v>46.68</v>
      </c>
      <c r="AH68" s="206">
        <v>25.51</v>
      </c>
      <c r="AI68" s="206">
        <v>0</v>
      </c>
      <c r="AJ68" s="206">
        <v>0</v>
      </c>
      <c r="AK68" s="206">
        <v>-29.58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19.73</v>
      </c>
      <c r="D69" s="206">
        <v>0</v>
      </c>
      <c r="E69" s="206">
        <v>0</v>
      </c>
      <c r="F69" s="206">
        <v>32.770000000000003</v>
      </c>
      <c r="G69" s="206">
        <v>0</v>
      </c>
      <c r="H69" s="206">
        <v>0</v>
      </c>
      <c r="I69" s="206">
        <v>41.94</v>
      </c>
      <c r="J69" s="206">
        <v>0</v>
      </c>
      <c r="K69" s="206">
        <v>21.78</v>
      </c>
      <c r="L69" s="206">
        <v>0.4</v>
      </c>
      <c r="M69" s="206">
        <v>2.68</v>
      </c>
      <c r="N69" s="206">
        <v>2.1800000000000002</v>
      </c>
      <c r="O69" s="206">
        <v>3.08</v>
      </c>
      <c r="P69" s="206">
        <v>0.23</v>
      </c>
      <c r="Q69" s="206">
        <v>0.25</v>
      </c>
      <c r="R69" s="206">
        <v>0.78</v>
      </c>
      <c r="S69" s="206">
        <v>0.49</v>
      </c>
      <c r="T69" s="206">
        <v>0.56000000000000005</v>
      </c>
      <c r="U69" s="206">
        <v>1.76</v>
      </c>
      <c r="V69" s="206">
        <v>0.34</v>
      </c>
      <c r="W69" s="206">
        <v>0.84</v>
      </c>
      <c r="X69" s="206">
        <v>1.84</v>
      </c>
      <c r="Y69" s="206">
        <v>0</v>
      </c>
      <c r="Z69" s="206">
        <v>5.0199999999999996</v>
      </c>
      <c r="AA69" s="206">
        <v>1.69</v>
      </c>
      <c r="AB69" s="206">
        <v>0</v>
      </c>
      <c r="AC69" s="206">
        <v>19.89</v>
      </c>
      <c r="AD69" s="206">
        <v>0</v>
      </c>
      <c r="AE69" s="206">
        <v>0</v>
      </c>
      <c r="AF69" s="206">
        <v>0</v>
      </c>
      <c r="AG69" s="206">
        <v>46.68</v>
      </c>
      <c r="AH69" s="206">
        <v>13.4</v>
      </c>
      <c r="AI69" s="206">
        <v>0</v>
      </c>
      <c r="AJ69" s="206">
        <v>0</v>
      </c>
      <c r="AK69" s="206">
        <v>-29.58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19.73</v>
      </c>
      <c r="D70" s="206">
        <v>0</v>
      </c>
      <c r="E70" s="206">
        <v>0</v>
      </c>
      <c r="F70" s="206">
        <v>32.770000000000003</v>
      </c>
      <c r="G70" s="206">
        <v>0</v>
      </c>
      <c r="H70" s="206">
        <v>0</v>
      </c>
      <c r="I70" s="206">
        <v>41.94</v>
      </c>
      <c r="J70" s="206">
        <v>0</v>
      </c>
      <c r="K70" s="206">
        <v>21.78</v>
      </c>
      <c r="L70" s="206">
        <v>0.4</v>
      </c>
      <c r="M70" s="206">
        <v>2.68</v>
      </c>
      <c r="N70" s="206">
        <v>2.1800000000000002</v>
      </c>
      <c r="O70" s="206">
        <v>3.08</v>
      </c>
      <c r="P70" s="206">
        <v>0.23</v>
      </c>
      <c r="Q70" s="206">
        <v>0.25</v>
      </c>
      <c r="R70" s="206">
        <v>0.78</v>
      </c>
      <c r="S70" s="206">
        <v>0.49</v>
      </c>
      <c r="T70" s="206">
        <v>0.56000000000000005</v>
      </c>
      <c r="U70" s="206">
        <v>1.76</v>
      </c>
      <c r="V70" s="206">
        <v>0.34</v>
      </c>
      <c r="W70" s="206">
        <v>0.84</v>
      </c>
      <c r="X70" s="206">
        <v>1.84</v>
      </c>
      <c r="Y70" s="206">
        <v>0</v>
      </c>
      <c r="Z70" s="206">
        <v>5.0199999999999996</v>
      </c>
      <c r="AA70" s="206">
        <v>1.69</v>
      </c>
      <c r="AB70" s="206">
        <v>0</v>
      </c>
      <c r="AC70" s="206">
        <v>19.89</v>
      </c>
      <c r="AD70" s="206">
        <v>0</v>
      </c>
      <c r="AE70" s="206">
        <v>0</v>
      </c>
      <c r="AF70" s="206">
        <v>0</v>
      </c>
      <c r="AG70" s="206">
        <v>46.68</v>
      </c>
      <c r="AH70" s="206">
        <v>13.4</v>
      </c>
      <c r="AI70" s="206">
        <v>0</v>
      </c>
      <c r="AJ70" s="206">
        <v>0</v>
      </c>
      <c r="AK70" s="206">
        <v>-29.58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19.82</v>
      </c>
      <c r="D71" s="206">
        <v>0</v>
      </c>
      <c r="E71" s="206">
        <v>0</v>
      </c>
      <c r="F71" s="206">
        <v>32.770000000000003</v>
      </c>
      <c r="G71" s="206">
        <v>0</v>
      </c>
      <c r="H71" s="206">
        <v>0</v>
      </c>
      <c r="I71" s="206">
        <v>41.94</v>
      </c>
      <c r="J71" s="206">
        <v>0</v>
      </c>
      <c r="K71" s="206">
        <v>21.78</v>
      </c>
      <c r="L71" s="206">
        <v>0.4</v>
      </c>
      <c r="M71" s="206">
        <v>2.68</v>
      </c>
      <c r="N71" s="206">
        <v>2.1800000000000002</v>
      </c>
      <c r="O71" s="206">
        <v>3.08</v>
      </c>
      <c r="P71" s="206">
        <v>0.23</v>
      </c>
      <c r="Q71" s="206">
        <v>0.25</v>
      </c>
      <c r="R71" s="206">
        <v>0.78</v>
      </c>
      <c r="S71" s="206">
        <v>0.49</v>
      </c>
      <c r="T71" s="206">
        <v>0.56000000000000005</v>
      </c>
      <c r="U71" s="206">
        <v>1.76</v>
      </c>
      <c r="V71" s="206">
        <v>0.34</v>
      </c>
      <c r="W71" s="206">
        <v>0.84</v>
      </c>
      <c r="X71" s="206">
        <v>1.84</v>
      </c>
      <c r="Y71" s="206">
        <v>0</v>
      </c>
      <c r="Z71" s="206">
        <v>5.0199999999999996</v>
      </c>
      <c r="AA71" s="206">
        <v>1.69</v>
      </c>
      <c r="AB71" s="206">
        <v>0</v>
      </c>
      <c r="AC71" s="206">
        <v>19.89</v>
      </c>
      <c r="AD71" s="206">
        <v>0</v>
      </c>
      <c r="AE71" s="206">
        <v>0</v>
      </c>
      <c r="AF71" s="206">
        <v>0</v>
      </c>
      <c r="AG71" s="206">
        <v>46.68</v>
      </c>
      <c r="AH71" s="206">
        <v>13.4</v>
      </c>
      <c r="AI71" s="206">
        <v>0</v>
      </c>
      <c r="AJ71" s="206">
        <v>0</v>
      </c>
      <c r="AK71" s="206">
        <v>-28.75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19.82</v>
      </c>
      <c r="D72" s="206">
        <v>0</v>
      </c>
      <c r="E72" s="206">
        <v>0</v>
      </c>
      <c r="F72" s="206">
        <v>32.770000000000003</v>
      </c>
      <c r="G72" s="206">
        <v>0</v>
      </c>
      <c r="H72" s="206">
        <v>0</v>
      </c>
      <c r="I72" s="206">
        <v>41.94</v>
      </c>
      <c r="J72" s="206">
        <v>0</v>
      </c>
      <c r="K72" s="206">
        <v>21.78</v>
      </c>
      <c r="L72" s="206">
        <v>0.4</v>
      </c>
      <c r="M72" s="206">
        <v>2.68</v>
      </c>
      <c r="N72" s="206">
        <v>2.1800000000000002</v>
      </c>
      <c r="O72" s="206">
        <v>3.08</v>
      </c>
      <c r="P72" s="206">
        <v>0.23</v>
      </c>
      <c r="Q72" s="206">
        <v>0.25</v>
      </c>
      <c r="R72" s="206">
        <v>0.78</v>
      </c>
      <c r="S72" s="206">
        <v>0.49</v>
      </c>
      <c r="T72" s="206">
        <v>0.56000000000000005</v>
      </c>
      <c r="U72" s="206">
        <v>1.76</v>
      </c>
      <c r="V72" s="206">
        <v>0.34</v>
      </c>
      <c r="W72" s="206">
        <v>0.84</v>
      </c>
      <c r="X72" s="206">
        <v>1.84</v>
      </c>
      <c r="Y72" s="206">
        <v>0</v>
      </c>
      <c r="Z72" s="206">
        <v>5.0199999999999996</v>
      </c>
      <c r="AA72" s="206">
        <v>1.69</v>
      </c>
      <c r="AB72" s="206">
        <v>0</v>
      </c>
      <c r="AC72" s="206">
        <v>19.89</v>
      </c>
      <c r="AD72" s="206">
        <v>0</v>
      </c>
      <c r="AE72" s="206">
        <v>0</v>
      </c>
      <c r="AF72" s="206">
        <v>0</v>
      </c>
      <c r="AG72" s="206">
        <v>46.68</v>
      </c>
      <c r="AH72" s="206">
        <v>0</v>
      </c>
      <c r="AI72" s="206">
        <v>0</v>
      </c>
      <c r="AJ72" s="206">
        <v>0</v>
      </c>
      <c r="AK72" s="206">
        <v>-28.35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19.82</v>
      </c>
      <c r="D73" s="206">
        <v>0</v>
      </c>
      <c r="E73" s="206">
        <v>0</v>
      </c>
      <c r="F73" s="206">
        <v>23.11</v>
      </c>
      <c r="G73" s="206">
        <v>0</v>
      </c>
      <c r="H73" s="206">
        <v>0</v>
      </c>
      <c r="I73" s="206">
        <v>41.94</v>
      </c>
      <c r="J73" s="206">
        <v>0</v>
      </c>
      <c r="K73" s="206">
        <v>21.78</v>
      </c>
      <c r="L73" s="206">
        <v>0.4</v>
      </c>
      <c r="M73" s="206">
        <v>2.68</v>
      </c>
      <c r="N73" s="206">
        <v>2.1800000000000002</v>
      </c>
      <c r="O73" s="206">
        <v>3.08</v>
      </c>
      <c r="P73" s="206">
        <v>0.23</v>
      </c>
      <c r="Q73" s="206">
        <v>0.25</v>
      </c>
      <c r="R73" s="206">
        <v>0.3</v>
      </c>
      <c r="S73" s="206">
        <v>0.49</v>
      </c>
      <c r="T73" s="206">
        <v>0.56000000000000005</v>
      </c>
      <c r="U73" s="206">
        <v>1.76</v>
      </c>
      <c r="V73" s="206">
        <v>0.34</v>
      </c>
      <c r="W73" s="206">
        <v>0.84</v>
      </c>
      <c r="X73" s="206">
        <v>1.84</v>
      </c>
      <c r="Y73" s="206">
        <v>0</v>
      </c>
      <c r="Z73" s="206">
        <v>5.0199999999999996</v>
      </c>
      <c r="AA73" s="206">
        <v>1.69</v>
      </c>
      <c r="AB73" s="206">
        <v>0</v>
      </c>
      <c r="AC73" s="206">
        <v>19.89</v>
      </c>
      <c r="AD73" s="206">
        <v>0</v>
      </c>
      <c r="AE73" s="206">
        <v>0</v>
      </c>
      <c r="AF73" s="206">
        <v>0</v>
      </c>
      <c r="AG73" s="206">
        <v>46.68</v>
      </c>
      <c r="AH73" s="206">
        <v>0</v>
      </c>
      <c r="AI73" s="206">
        <v>0</v>
      </c>
      <c r="AJ73" s="206">
        <v>0</v>
      </c>
      <c r="AK73" s="206">
        <v>-27.96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19.82</v>
      </c>
      <c r="D74" s="206">
        <v>0</v>
      </c>
      <c r="E74" s="206">
        <v>0</v>
      </c>
      <c r="F74" s="206">
        <v>23.11</v>
      </c>
      <c r="G74" s="206">
        <v>0</v>
      </c>
      <c r="H74" s="206">
        <v>0</v>
      </c>
      <c r="I74" s="206">
        <v>41.94</v>
      </c>
      <c r="J74" s="206">
        <v>0</v>
      </c>
      <c r="K74" s="206">
        <v>21.78</v>
      </c>
      <c r="L74" s="206">
        <v>0.4</v>
      </c>
      <c r="M74" s="206">
        <v>2.68</v>
      </c>
      <c r="N74" s="206">
        <v>2.1800000000000002</v>
      </c>
      <c r="O74" s="206">
        <v>3.08</v>
      </c>
      <c r="P74" s="206">
        <v>0.23</v>
      </c>
      <c r="Q74" s="206">
        <v>0.25</v>
      </c>
      <c r="R74" s="206">
        <v>0.3</v>
      </c>
      <c r="S74" s="206">
        <v>0.49</v>
      </c>
      <c r="T74" s="206">
        <v>0.56000000000000005</v>
      </c>
      <c r="U74" s="206">
        <v>1.76</v>
      </c>
      <c r="V74" s="206">
        <v>0.34</v>
      </c>
      <c r="W74" s="206">
        <v>0.84</v>
      </c>
      <c r="X74" s="206">
        <v>1.84</v>
      </c>
      <c r="Y74" s="206">
        <v>0</v>
      </c>
      <c r="Z74" s="206">
        <v>5.0199999999999996</v>
      </c>
      <c r="AA74" s="206">
        <v>1.69</v>
      </c>
      <c r="AB74" s="206">
        <v>0</v>
      </c>
      <c r="AC74" s="206">
        <v>19.89</v>
      </c>
      <c r="AD74" s="206">
        <v>0</v>
      </c>
      <c r="AE74" s="206">
        <v>0</v>
      </c>
      <c r="AF74" s="206">
        <v>0</v>
      </c>
      <c r="AG74" s="206">
        <v>46.68</v>
      </c>
      <c r="AH74" s="206">
        <v>0</v>
      </c>
      <c r="AI74" s="206">
        <v>0</v>
      </c>
      <c r="AJ74" s="206">
        <v>0</v>
      </c>
      <c r="AK74" s="206">
        <v>-27.22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19.82</v>
      </c>
      <c r="D75" s="206">
        <v>0</v>
      </c>
      <c r="E75" s="206">
        <v>0</v>
      </c>
      <c r="F75" s="206">
        <v>22.8</v>
      </c>
      <c r="G75" s="206">
        <v>0</v>
      </c>
      <c r="H75" s="206">
        <v>0</v>
      </c>
      <c r="I75" s="206">
        <v>36.82</v>
      </c>
      <c r="J75" s="206">
        <v>0</v>
      </c>
      <c r="K75" s="206">
        <v>21.78</v>
      </c>
      <c r="L75" s="206">
        <v>0.4</v>
      </c>
      <c r="M75" s="206">
        <v>2.38</v>
      </c>
      <c r="N75" s="206">
        <v>2.1800000000000002</v>
      </c>
      <c r="O75" s="206">
        <v>3.08</v>
      </c>
      <c r="P75" s="206">
        <v>0.23</v>
      </c>
      <c r="Q75" s="206">
        <v>0.25</v>
      </c>
      <c r="R75" s="206">
        <v>0.3</v>
      </c>
      <c r="S75" s="206">
        <v>0.49</v>
      </c>
      <c r="T75" s="206">
        <v>0.56000000000000005</v>
      </c>
      <c r="U75" s="206">
        <v>1.76</v>
      </c>
      <c r="V75" s="206">
        <v>0.34</v>
      </c>
      <c r="W75" s="206">
        <v>0.84</v>
      </c>
      <c r="X75" s="206">
        <v>1.84</v>
      </c>
      <c r="Y75" s="206">
        <v>0</v>
      </c>
      <c r="Z75" s="206">
        <v>5.0199999999999996</v>
      </c>
      <c r="AA75" s="206">
        <v>1.69</v>
      </c>
      <c r="AB75" s="206">
        <v>0</v>
      </c>
      <c r="AC75" s="206">
        <v>19.89</v>
      </c>
      <c r="AD75" s="206">
        <v>0</v>
      </c>
      <c r="AE75" s="206">
        <v>0</v>
      </c>
      <c r="AF75" s="206">
        <v>0</v>
      </c>
      <c r="AG75" s="206">
        <v>46.68</v>
      </c>
      <c r="AH75" s="206">
        <v>-30.93</v>
      </c>
      <c r="AI75" s="206">
        <v>0</v>
      </c>
      <c r="AJ75" s="206">
        <v>0</v>
      </c>
      <c r="AK75" s="206">
        <v>-26.86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19.82</v>
      </c>
      <c r="D76" s="206">
        <v>0</v>
      </c>
      <c r="E76" s="206">
        <v>0</v>
      </c>
      <c r="F76" s="206">
        <v>23.11</v>
      </c>
      <c r="G76" s="206">
        <v>0</v>
      </c>
      <c r="H76" s="206">
        <v>0</v>
      </c>
      <c r="I76" s="206">
        <v>36.82</v>
      </c>
      <c r="J76" s="206">
        <v>0</v>
      </c>
      <c r="K76" s="206">
        <v>21.78</v>
      </c>
      <c r="L76" s="206">
        <v>0.4</v>
      </c>
      <c r="M76" s="206">
        <v>2.09</v>
      </c>
      <c r="N76" s="206">
        <v>2.1800000000000002</v>
      </c>
      <c r="O76" s="206">
        <v>3.08</v>
      </c>
      <c r="P76" s="206">
        <v>0.23</v>
      </c>
      <c r="Q76" s="206">
        <v>0.25</v>
      </c>
      <c r="R76" s="206">
        <v>0.3</v>
      </c>
      <c r="S76" s="206">
        <v>0.49</v>
      </c>
      <c r="T76" s="206">
        <v>0.56000000000000005</v>
      </c>
      <c r="U76" s="206">
        <v>1.76</v>
      </c>
      <c r="V76" s="206">
        <v>0.34</v>
      </c>
      <c r="W76" s="206">
        <v>0.84</v>
      </c>
      <c r="X76" s="206">
        <v>1.84</v>
      </c>
      <c r="Y76" s="206">
        <v>0</v>
      </c>
      <c r="Z76" s="206">
        <v>5.0199999999999996</v>
      </c>
      <c r="AA76" s="206">
        <v>1.69</v>
      </c>
      <c r="AB76" s="206">
        <v>0</v>
      </c>
      <c r="AC76" s="206">
        <v>19.89</v>
      </c>
      <c r="AD76" s="206">
        <v>0</v>
      </c>
      <c r="AE76" s="206">
        <v>0</v>
      </c>
      <c r="AF76" s="206">
        <v>0</v>
      </c>
      <c r="AG76" s="206">
        <v>46.68</v>
      </c>
      <c r="AH76" s="206">
        <v>-30.93</v>
      </c>
      <c r="AI76" s="206">
        <v>0</v>
      </c>
      <c r="AJ76" s="206">
        <v>0</v>
      </c>
      <c r="AK76" s="206">
        <v>-26.86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19.82</v>
      </c>
      <c r="D77" s="206">
        <v>0</v>
      </c>
      <c r="E77" s="206">
        <v>0</v>
      </c>
      <c r="F77" s="206">
        <v>23.11</v>
      </c>
      <c r="G77" s="206">
        <v>0</v>
      </c>
      <c r="H77" s="206">
        <v>0</v>
      </c>
      <c r="I77" s="206">
        <v>36.82</v>
      </c>
      <c r="J77" s="206">
        <v>0</v>
      </c>
      <c r="K77" s="206">
        <v>21.78</v>
      </c>
      <c r="L77" s="206">
        <v>0.4</v>
      </c>
      <c r="M77" s="206">
        <v>2.09</v>
      </c>
      <c r="N77" s="206">
        <v>2.1800000000000002</v>
      </c>
      <c r="O77" s="206">
        <v>3.08</v>
      </c>
      <c r="P77" s="206">
        <v>0.23</v>
      </c>
      <c r="Q77" s="206">
        <v>0.25</v>
      </c>
      <c r="R77" s="206">
        <v>0.78</v>
      </c>
      <c r="S77" s="206">
        <v>0.49</v>
      </c>
      <c r="T77" s="206">
        <v>0.56000000000000005</v>
      </c>
      <c r="U77" s="206">
        <v>1.76</v>
      </c>
      <c r="V77" s="206">
        <v>0.34</v>
      </c>
      <c r="W77" s="206">
        <v>0.84</v>
      </c>
      <c r="X77" s="206">
        <v>1.84</v>
      </c>
      <c r="Y77" s="206">
        <v>0</v>
      </c>
      <c r="Z77" s="206">
        <v>5.0199999999999996</v>
      </c>
      <c r="AA77" s="206">
        <v>1.69</v>
      </c>
      <c r="AB77" s="206">
        <v>0</v>
      </c>
      <c r="AC77" s="206">
        <v>19.89</v>
      </c>
      <c r="AD77" s="206">
        <v>0</v>
      </c>
      <c r="AE77" s="206">
        <v>0</v>
      </c>
      <c r="AF77" s="206">
        <v>0</v>
      </c>
      <c r="AG77" s="206">
        <v>46.68</v>
      </c>
      <c r="AH77" s="206">
        <v>-30.93</v>
      </c>
      <c r="AI77" s="206">
        <v>0</v>
      </c>
      <c r="AJ77" s="206">
        <v>0</v>
      </c>
      <c r="AK77" s="206">
        <v>-26.51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19.82</v>
      </c>
      <c r="D78" s="206">
        <v>0</v>
      </c>
      <c r="E78" s="206">
        <v>0</v>
      </c>
      <c r="F78" s="206">
        <v>23.11</v>
      </c>
      <c r="G78" s="206">
        <v>0</v>
      </c>
      <c r="H78" s="206">
        <v>0</v>
      </c>
      <c r="I78" s="206">
        <v>36.82</v>
      </c>
      <c r="J78" s="206">
        <v>0</v>
      </c>
      <c r="K78" s="206">
        <v>21.78</v>
      </c>
      <c r="L78" s="206">
        <v>0.4</v>
      </c>
      <c r="M78" s="206">
        <v>2.09</v>
      </c>
      <c r="N78" s="206">
        <v>2.1800000000000002</v>
      </c>
      <c r="O78" s="206">
        <v>3.08</v>
      </c>
      <c r="P78" s="206">
        <v>0.23</v>
      </c>
      <c r="Q78" s="206">
        <v>0.25</v>
      </c>
      <c r="R78" s="206">
        <v>0.78</v>
      </c>
      <c r="S78" s="206">
        <v>0.49</v>
      </c>
      <c r="T78" s="206">
        <v>0.56000000000000005</v>
      </c>
      <c r="U78" s="206">
        <v>1.76</v>
      </c>
      <c r="V78" s="206">
        <v>0.34</v>
      </c>
      <c r="W78" s="206">
        <v>0.84</v>
      </c>
      <c r="X78" s="206">
        <v>1.84</v>
      </c>
      <c r="Y78" s="206">
        <v>0</v>
      </c>
      <c r="Z78" s="206">
        <v>5.0199999999999996</v>
      </c>
      <c r="AA78" s="206">
        <v>1.69</v>
      </c>
      <c r="AB78" s="206">
        <v>0</v>
      </c>
      <c r="AC78" s="206">
        <v>19.89</v>
      </c>
      <c r="AD78" s="206">
        <v>0</v>
      </c>
      <c r="AE78" s="206">
        <v>0</v>
      </c>
      <c r="AF78" s="206">
        <v>0</v>
      </c>
      <c r="AG78" s="206">
        <v>46.68</v>
      </c>
      <c r="AH78" s="206">
        <v>-30.93</v>
      </c>
      <c r="AI78" s="206">
        <v>0</v>
      </c>
      <c r="AJ78" s="206">
        <v>0</v>
      </c>
      <c r="AK78" s="206">
        <v>-26.51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19.82</v>
      </c>
      <c r="D79" s="206">
        <v>0</v>
      </c>
      <c r="E79" s="206">
        <v>0</v>
      </c>
      <c r="F79" s="206">
        <v>23.11</v>
      </c>
      <c r="G79" s="206">
        <v>0</v>
      </c>
      <c r="H79" s="206">
        <v>0</v>
      </c>
      <c r="I79" s="206">
        <v>47.55</v>
      </c>
      <c r="J79" s="206">
        <v>0</v>
      </c>
      <c r="K79" s="206">
        <v>21.78</v>
      </c>
      <c r="L79" s="206">
        <v>0.4</v>
      </c>
      <c r="M79" s="206">
        <v>4.75</v>
      </c>
      <c r="N79" s="206">
        <v>2.1800000000000002</v>
      </c>
      <c r="O79" s="206">
        <v>3.08</v>
      </c>
      <c r="P79" s="206">
        <v>0.23</v>
      </c>
      <c r="Q79" s="206">
        <v>0.25</v>
      </c>
      <c r="R79" s="206">
        <v>1.21</v>
      </c>
      <c r="S79" s="206">
        <v>0.49</v>
      </c>
      <c r="T79" s="206">
        <v>0.56000000000000005</v>
      </c>
      <c r="U79" s="206">
        <v>1.76</v>
      </c>
      <c r="V79" s="206">
        <v>0.34</v>
      </c>
      <c r="W79" s="206">
        <v>0.84</v>
      </c>
      <c r="X79" s="206">
        <v>1.84</v>
      </c>
      <c r="Y79" s="206">
        <v>0</v>
      </c>
      <c r="Z79" s="206">
        <v>5.0199999999999996</v>
      </c>
      <c r="AA79" s="206">
        <v>1.69</v>
      </c>
      <c r="AB79" s="206">
        <v>0</v>
      </c>
      <c r="AC79" s="206">
        <v>19.22</v>
      </c>
      <c r="AD79" s="206">
        <v>0</v>
      </c>
      <c r="AE79" s="206">
        <v>0</v>
      </c>
      <c r="AF79" s="206">
        <v>0</v>
      </c>
      <c r="AG79" s="206">
        <v>46.68</v>
      </c>
      <c r="AH79" s="206">
        <v>-50.02</v>
      </c>
      <c r="AI79" s="206">
        <v>0</v>
      </c>
      <c r="AJ79" s="206">
        <v>0</v>
      </c>
      <c r="AK79" s="206">
        <v>-26.51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19.82</v>
      </c>
      <c r="D80" s="206">
        <v>0</v>
      </c>
      <c r="E80" s="206">
        <v>0</v>
      </c>
      <c r="F80" s="206">
        <v>23.11</v>
      </c>
      <c r="G80" s="206">
        <v>0</v>
      </c>
      <c r="H80" s="206">
        <v>0</v>
      </c>
      <c r="I80" s="206">
        <v>42.67</v>
      </c>
      <c r="J80" s="206">
        <v>0</v>
      </c>
      <c r="K80" s="206">
        <v>21.78</v>
      </c>
      <c r="L80" s="206">
        <v>0.4</v>
      </c>
      <c r="M80" s="206">
        <v>5.1100000000000003</v>
      </c>
      <c r="N80" s="206">
        <v>2.1800000000000002</v>
      </c>
      <c r="O80" s="206">
        <v>3.08</v>
      </c>
      <c r="P80" s="206">
        <v>0.23</v>
      </c>
      <c r="Q80" s="206">
        <v>0.25</v>
      </c>
      <c r="R80" s="206">
        <v>1.21</v>
      </c>
      <c r="S80" s="206">
        <v>0.49</v>
      </c>
      <c r="T80" s="206">
        <v>0.56000000000000005</v>
      </c>
      <c r="U80" s="206">
        <v>1.76</v>
      </c>
      <c r="V80" s="206">
        <v>0.34</v>
      </c>
      <c r="W80" s="206">
        <v>0.84</v>
      </c>
      <c r="X80" s="206">
        <v>1.84</v>
      </c>
      <c r="Y80" s="206">
        <v>0</v>
      </c>
      <c r="Z80" s="206">
        <v>5.0199999999999996</v>
      </c>
      <c r="AA80" s="206">
        <v>1.69</v>
      </c>
      <c r="AB80" s="206">
        <v>0</v>
      </c>
      <c r="AC80" s="206">
        <v>19.22</v>
      </c>
      <c r="AD80" s="206">
        <v>0</v>
      </c>
      <c r="AE80" s="206">
        <v>0</v>
      </c>
      <c r="AF80" s="206">
        <v>0</v>
      </c>
      <c r="AG80" s="206">
        <v>46.68</v>
      </c>
      <c r="AH80" s="206">
        <v>-50.02</v>
      </c>
      <c r="AI80" s="206">
        <v>0</v>
      </c>
      <c r="AJ80" s="206">
        <v>0</v>
      </c>
      <c r="AK80" s="206">
        <v>-26.86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19.82</v>
      </c>
      <c r="D81" s="206">
        <v>0</v>
      </c>
      <c r="E81" s="206">
        <v>0</v>
      </c>
      <c r="F81" s="206">
        <v>23.11</v>
      </c>
      <c r="G81" s="206">
        <v>0</v>
      </c>
      <c r="H81" s="206">
        <v>0</v>
      </c>
      <c r="I81" s="206">
        <v>36.82</v>
      </c>
      <c r="J81" s="206">
        <v>0</v>
      </c>
      <c r="K81" s="206">
        <v>21.78</v>
      </c>
      <c r="L81" s="206">
        <v>0.4</v>
      </c>
      <c r="M81" s="206">
        <v>2.68</v>
      </c>
      <c r="N81" s="206">
        <v>2.1800000000000002</v>
      </c>
      <c r="O81" s="206">
        <v>3.08</v>
      </c>
      <c r="P81" s="206">
        <v>0.23</v>
      </c>
      <c r="Q81" s="206">
        <v>0.25</v>
      </c>
      <c r="R81" s="206">
        <v>1.21</v>
      </c>
      <c r="S81" s="206">
        <v>0.49</v>
      </c>
      <c r="T81" s="206">
        <v>0.56000000000000005</v>
      </c>
      <c r="U81" s="206">
        <v>1.76</v>
      </c>
      <c r="V81" s="206">
        <v>0.34</v>
      </c>
      <c r="W81" s="206">
        <v>0.84</v>
      </c>
      <c r="X81" s="206">
        <v>1.84</v>
      </c>
      <c r="Y81" s="206">
        <v>0</v>
      </c>
      <c r="Z81" s="206">
        <v>5.0199999999999996</v>
      </c>
      <c r="AA81" s="206">
        <v>1.69</v>
      </c>
      <c r="AB81" s="206">
        <v>0</v>
      </c>
      <c r="AC81" s="206">
        <v>19.22</v>
      </c>
      <c r="AD81" s="206">
        <v>0</v>
      </c>
      <c r="AE81" s="206">
        <v>0</v>
      </c>
      <c r="AF81" s="206">
        <v>0</v>
      </c>
      <c r="AG81" s="206">
        <v>46.68</v>
      </c>
      <c r="AH81" s="206">
        <v>-50.02</v>
      </c>
      <c r="AI81" s="206">
        <v>0</v>
      </c>
      <c r="AJ81" s="206">
        <v>0</v>
      </c>
      <c r="AK81" s="206">
        <v>-26.86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19.82</v>
      </c>
      <c r="D82" s="206">
        <v>0</v>
      </c>
      <c r="E82" s="206">
        <v>0</v>
      </c>
      <c r="F82" s="206">
        <v>23.11</v>
      </c>
      <c r="G82" s="206">
        <v>0</v>
      </c>
      <c r="H82" s="206">
        <v>0</v>
      </c>
      <c r="I82" s="206">
        <v>36.82</v>
      </c>
      <c r="J82" s="206">
        <v>0</v>
      </c>
      <c r="K82" s="206">
        <v>21.78</v>
      </c>
      <c r="L82" s="206">
        <v>0.4</v>
      </c>
      <c r="M82" s="206">
        <v>2.68</v>
      </c>
      <c r="N82" s="206">
        <v>2.1800000000000002</v>
      </c>
      <c r="O82" s="206">
        <v>3.08</v>
      </c>
      <c r="P82" s="206">
        <v>0.23</v>
      </c>
      <c r="Q82" s="206">
        <v>0.25</v>
      </c>
      <c r="R82" s="206">
        <v>1.21</v>
      </c>
      <c r="S82" s="206">
        <v>0.49</v>
      </c>
      <c r="T82" s="206">
        <v>0.56000000000000005</v>
      </c>
      <c r="U82" s="206">
        <v>1.76</v>
      </c>
      <c r="V82" s="206">
        <v>0.34</v>
      </c>
      <c r="W82" s="206">
        <v>0.84</v>
      </c>
      <c r="X82" s="206">
        <v>1.84</v>
      </c>
      <c r="Y82" s="206">
        <v>0</v>
      </c>
      <c r="Z82" s="206">
        <v>5.0199999999999996</v>
      </c>
      <c r="AA82" s="206">
        <v>1.69</v>
      </c>
      <c r="AB82" s="206">
        <v>0</v>
      </c>
      <c r="AC82" s="206">
        <v>19.22</v>
      </c>
      <c r="AD82" s="206">
        <v>0</v>
      </c>
      <c r="AE82" s="206">
        <v>0</v>
      </c>
      <c r="AF82" s="206">
        <v>0</v>
      </c>
      <c r="AG82" s="206">
        <v>46.68</v>
      </c>
      <c r="AH82" s="206">
        <v>-50.02</v>
      </c>
      <c r="AI82" s="206">
        <v>0</v>
      </c>
      <c r="AJ82" s="206">
        <v>0</v>
      </c>
      <c r="AK82" s="206">
        <v>-26.86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19.82</v>
      </c>
      <c r="D83" s="206">
        <v>0</v>
      </c>
      <c r="E83" s="206">
        <v>0</v>
      </c>
      <c r="F83" s="206">
        <v>23.11</v>
      </c>
      <c r="G83" s="206">
        <v>0</v>
      </c>
      <c r="H83" s="206">
        <v>0</v>
      </c>
      <c r="I83" s="206">
        <v>36.82</v>
      </c>
      <c r="J83" s="206">
        <v>0</v>
      </c>
      <c r="K83" s="206">
        <v>21.78</v>
      </c>
      <c r="L83" s="206">
        <v>0.4</v>
      </c>
      <c r="M83" s="206">
        <v>2.68</v>
      </c>
      <c r="N83" s="206">
        <v>2.1800000000000002</v>
      </c>
      <c r="O83" s="206">
        <v>3.08</v>
      </c>
      <c r="P83" s="206">
        <v>0.23</v>
      </c>
      <c r="Q83" s="206">
        <v>0.25</v>
      </c>
      <c r="R83" s="206">
        <v>1.21</v>
      </c>
      <c r="S83" s="206">
        <v>0.49</v>
      </c>
      <c r="T83" s="206">
        <v>0.56000000000000005</v>
      </c>
      <c r="U83" s="206">
        <v>1.76</v>
      </c>
      <c r="V83" s="206">
        <v>0.34</v>
      </c>
      <c r="W83" s="206">
        <v>0.87</v>
      </c>
      <c r="X83" s="206">
        <v>1.84</v>
      </c>
      <c r="Y83" s="206">
        <v>0</v>
      </c>
      <c r="Z83" s="206">
        <v>5.0199999999999996</v>
      </c>
      <c r="AA83" s="206">
        <v>1.69</v>
      </c>
      <c r="AB83" s="206">
        <v>0</v>
      </c>
      <c r="AC83" s="206">
        <v>19.22</v>
      </c>
      <c r="AD83" s="206">
        <v>0</v>
      </c>
      <c r="AE83" s="206">
        <v>0</v>
      </c>
      <c r="AF83" s="206">
        <v>0</v>
      </c>
      <c r="AG83" s="206">
        <v>46.68</v>
      </c>
      <c r="AH83" s="206">
        <v>-25.27</v>
      </c>
      <c r="AI83" s="206">
        <v>0</v>
      </c>
      <c r="AJ83" s="206">
        <v>0</v>
      </c>
      <c r="AK83" s="206">
        <v>-26.86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19.82</v>
      </c>
      <c r="D84" s="206">
        <v>0</v>
      </c>
      <c r="E84" s="206">
        <v>0</v>
      </c>
      <c r="F84" s="206">
        <v>23.11</v>
      </c>
      <c r="G84" s="206">
        <v>0</v>
      </c>
      <c r="H84" s="206">
        <v>0</v>
      </c>
      <c r="I84" s="206">
        <v>36.82</v>
      </c>
      <c r="J84" s="206">
        <v>0</v>
      </c>
      <c r="K84" s="206">
        <v>21.78</v>
      </c>
      <c r="L84" s="206">
        <v>0.4</v>
      </c>
      <c r="M84" s="206">
        <v>2.68</v>
      </c>
      <c r="N84" s="206">
        <v>2.1800000000000002</v>
      </c>
      <c r="O84" s="206">
        <v>3.08</v>
      </c>
      <c r="P84" s="206">
        <v>0.23</v>
      </c>
      <c r="Q84" s="206">
        <v>0.25</v>
      </c>
      <c r="R84" s="206">
        <v>1.21</v>
      </c>
      <c r="S84" s="206">
        <v>0.49</v>
      </c>
      <c r="T84" s="206">
        <v>0.56000000000000005</v>
      </c>
      <c r="U84" s="206">
        <v>1.76</v>
      </c>
      <c r="V84" s="206">
        <v>0.34</v>
      </c>
      <c r="W84" s="206">
        <v>0.85</v>
      </c>
      <c r="X84" s="206">
        <v>1.84</v>
      </c>
      <c r="Y84" s="206">
        <v>0</v>
      </c>
      <c r="Z84" s="206">
        <v>5.0199999999999996</v>
      </c>
      <c r="AA84" s="206">
        <v>1.69</v>
      </c>
      <c r="AB84" s="206">
        <v>0</v>
      </c>
      <c r="AC84" s="206">
        <v>19.22</v>
      </c>
      <c r="AD84" s="206">
        <v>0</v>
      </c>
      <c r="AE84" s="206">
        <v>0</v>
      </c>
      <c r="AF84" s="206">
        <v>0</v>
      </c>
      <c r="AG84" s="206">
        <v>46.68</v>
      </c>
      <c r="AH84" s="206">
        <v>-25.55</v>
      </c>
      <c r="AI84" s="206">
        <v>0</v>
      </c>
      <c r="AJ84" s="206">
        <v>0</v>
      </c>
      <c r="AK84" s="206">
        <v>-26.86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19.82</v>
      </c>
      <c r="D85" s="206">
        <v>0</v>
      </c>
      <c r="E85" s="206">
        <v>0</v>
      </c>
      <c r="F85" s="206">
        <v>23.11</v>
      </c>
      <c r="G85" s="206">
        <v>0</v>
      </c>
      <c r="H85" s="206">
        <v>0</v>
      </c>
      <c r="I85" s="206">
        <v>36.82</v>
      </c>
      <c r="J85" s="206">
        <v>0</v>
      </c>
      <c r="K85" s="206">
        <v>21.78</v>
      </c>
      <c r="L85" s="206">
        <v>0.4</v>
      </c>
      <c r="M85" s="206">
        <v>2.68</v>
      </c>
      <c r="N85" s="206">
        <v>2.1800000000000002</v>
      </c>
      <c r="O85" s="206">
        <v>3.08</v>
      </c>
      <c r="P85" s="206">
        <v>0.23</v>
      </c>
      <c r="Q85" s="206">
        <v>0.25</v>
      </c>
      <c r="R85" s="206">
        <v>1.21</v>
      </c>
      <c r="S85" s="206">
        <v>0.49</v>
      </c>
      <c r="T85" s="206">
        <v>0.56000000000000005</v>
      </c>
      <c r="U85" s="206">
        <v>1.76</v>
      </c>
      <c r="V85" s="206">
        <v>0.34</v>
      </c>
      <c r="W85" s="206">
        <v>0.85</v>
      </c>
      <c r="X85" s="206">
        <v>1.84</v>
      </c>
      <c r="Y85" s="206">
        <v>0</v>
      </c>
      <c r="Z85" s="206">
        <v>5.0199999999999996</v>
      </c>
      <c r="AA85" s="206">
        <v>1.69</v>
      </c>
      <c r="AB85" s="206">
        <v>0</v>
      </c>
      <c r="AC85" s="206">
        <v>19.22</v>
      </c>
      <c r="AD85" s="206">
        <v>0</v>
      </c>
      <c r="AE85" s="206">
        <v>0</v>
      </c>
      <c r="AF85" s="206">
        <v>0</v>
      </c>
      <c r="AG85" s="206">
        <v>46.68</v>
      </c>
      <c r="AH85" s="206">
        <v>-25.55</v>
      </c>
      <c r="AI85" s="206">
        <v>0</v>
      </c>
      <c r="AJ85" s="206">
        <v>0</v>
      </c>
      <c r="AK85" s="206">
        <v>24.62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19.82</v>
      </c>
      <c r="D86" s="206">
        <v>0</v>
      </c>
      <c r="E86" s="206">
        <v>0</v>
      </c>
      <c r="F86" s="206">
        <v>23.11</v>
      </c>
      <c r="G86" s="206">
        <v>0</v>
      </c>
      <c r="H86" s="206">
        <v>0</v>
      </c>
      <c r="I86" s="206">
        <v>36.82</v>
      </c>
      <c r="J86" s="206">
        <v>0</v>
      </c>
      <c r="K86" s="206">
        <v>21.78</v>
      </c>
      <c r="L86" s="206">
        <v>0.4</v>
      </c>
      <c r="M86" s="206">
        <v>2.68</v>
      </c>
      <c r="N86" s="206">
        <v>2.1800000000000002</v>
      </c>
      <c r="O86" s="206">
        <v>3.08</v>
      </c>
      <c r="P86" s="206">
        <v>0.23</v>
      </c>
      <c r="Q86" s="206">
        <v>0.25</v>
      </c>
      <c r="R86" s="206">
        <v>1.21</v>
      </c>
      <c r="S86" s="206">
        <v>0.49</v>
      </c>
      <c r="T86" s="206">
        <v>0.56000000000000005</v>
      </c>
      <c r="U86" s="206">
        <v>1.76</v>
      </c>
      <c r="V86" s="206">
        <v>0.34</v>
      </c>
      <c r="W86" s="206">
        <v>0.85</v>
      </c>
      <c r="X86" s="206">
        <v>1.84</v>
      </c>
      <c r="Y86" s="206">
        <v>0</v>
      </c>
      <c r="Z86" s="206">
        <v>5.0199999999999996</v>
      </c>
      <c r="AA86" s="206">
        <v>1.69</v>
      </c>
      <c r="AB86" s="206">
        <v>0</v>
      </c>
      <c r="AC86" s="206">
        <v>19.22</v>
      </c>
      <c r="AD86" s="206">
        <v>0</v>
      </c>
      <c r="AE86" s="206">
        <v>0</v>
      </c>
      <c r="AF86" s="206">
        <v>0</v>
      </c>
      <c r="AG86" s="206">
        <v>46.68</v>
      </c>
      <c r="AH86" s="206">
        <v>-25.55</v>
      </c>
      <c r="AI86" s="206">
        <v>0</v>
      </c>
      <c r="AJ86" s="206">
        <v>0</v>
      </c>
      <c r="AK86" s="206">
        <v>24.62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19.82</v>
      </c>
      <c r="D87" s="206">
        <v>0</v>
      </c>
      <c r="E87" s="206">
        <v>0</v>
      </c>
      <c r="F87" s="206">
        <v>23.11</v>
      </c>
      <c r="G87" s="206">
        <v>0</v>
      </c>
      <c r="H87" s="206">
        <v>0</v>
      </c>
      <c r="I87" s="206">
        <v>36.82</v>
      </c>
      <c r="J87" s="206">
        <v>0</v>
      </c>
      <c r="K87" s="206">
        <v>21.78</v>
      </c>
      <c r="L87" s="206">
        <v>0.4</v>
      </c>
      <c r="M87" s="206">
        <v>2.68</v>
      </c>
      <c r="N87" s="206">
        <v>2.1800000000000002</v>
      </c>
      <c r="O87" s="206">
        <v>3.08</v>
      </c>
      <c r="P87" s="206">
        <v>0.23</v>
      </c>
      <c r="Q87" s="206">
        <v>0.25</v>
      </c>
      <c r="R87" s="206">
        <v>1.21</v>
      </c>
      <c r="S87" s="206">
        <v>0.49</v>
      </c>
      <c r="T87" s="206">
        <v>0.56000000000000005</v>
      </c>
      <c r="U87" s="206">
        <v>1.76</v>
      </c>
      <c r="V87" s="206">
        <v>0.34</v>
      </c>
      <c r="W87" s="206">
        <v>0.85</v>
      </c>
      <c r="X87" s="206">
        <v>1.84</v>
      </c>
      <c r="Y87" s="206">
        <v>0</v>
      </c>
      <c r="Z87" s="206">
        <v>5.0199999999999996</v>
      </c>
      <c r="AA87" s="206">
        <v>1.69</v>
      </c>
      <c r="AB87" s="206">
        <v>0</v>
      </c>
      <c r="AC87" s="206">
        <v>19.22</v>
      </c>
      <c r="AD87" s="206">
        <v>0</v>
      </c>
      <c r="AE87" s="206">
        <v>0</v>
      </c>
      <c r="AF87" s="206">
        <v>0</v>
      </c>
      <c r="AG87" s="206">
        <v>46.68</v>
      </c>
      <c r="AH87" s="206">
        <v>-10.62</v>
      </c>
      <c r="AI87" s="206">
        <v>0</v>
      </c>
      <c r="AJ87" s="206">
        <v>0</v>
      </c>
      <c r="AK87" s="206">
        <v>23.6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19.82</v>
      </c>
      <c r="D88" s="206">
        <v>0</v>
      </c>
      <c r="E88" s="206">
        <v>0</v>
      </c>
      <c r="F88" s="206">
        <v>23.11</v>
      </c>
      <c r="G88" s="206">
        <v>0</v>
      </c>
      <c r="H88" s="206">
        <v>0</v>
      </c>
      <c r="I88" s="206">
        <v>36.82</v>
      </c>
      <c r="J88" s="206">
        <v>0</v>
      </c>
      <c r="K88" s="206">
        <v>21.78</v>
      </c>
      <c r="L88" s="206">
        <v>0.4</v>
      </c>
      <c r="M88" s="206">
        <v>2.68</v>
      </c>
      <c r="N88" s="206">
        <v>2.1800000000000002</v>
      </c>
      <c r="O88" s="206">
        <v>3.08</v>
      </c>
      <c r="P88" s="206">
        <v>0.23</v>
      </c>
      <c r="Q88" s="206">
        <v>0.25</v>
      </c>
      <c r="R88" s="206">
        <v>1.21</v>
      </c>
      <c r="S88" s="206">
        <v>0.49</v>
      </c>
      <c r="T88" s="206">
        <v>0.56000000000000005</v>
      </c>
      <c r="U88" s="206">
        <v>1.76</v>
      </c>
      <c r="V88" s="206">
        <v>0.34</v>
      </c>
      <c r="W88" s="206">
        <v>0.85</v>
      </c>
      <c r="X88" s="206">
        <v>1.84</v>
      </c>
      <c r="Y88" s="206">
        <v>0</v>
      </c>
      <c r="Z88" s="206">
        <v>5.0199999999999996</v>
      </c>
      <c r="AA88" s="206">
        <v>1.69</v>
      </c>
      <c r="AB88" s="206">
        <v>0</v>
      </c>
      <c r="AC88" s="206">
        <v>19.22</v>
      </c>
      <c r="AD88" s="206">
        <v>0</v>
      </c>
      <c r="AE88" s="206">
        <v>0</v>
      </c>
      <c r="AF88" s="206">
        <v>0</v>
      </c>
      <c r="AG88" s="206">
        <v>46.68</v>
      </c>
      <c r="AH88" s="206">
        <v>-10.62</v>
      </c>
      <c r="AI88" s="206">
        <v>0</v>
      </c>
      <c r="AJ88" s="206">
        <v>0</v>
      </c>
      <c r="AK88" s="206">
        <v>23.6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19.82</v>
      </c>
      <c r="D89" s="206">
        <v>0</v>
      </c>
      <c r="E89" s="206">
        <v>0</v>
      </c>
      <c r="F89" s="206">
        <v>23.11</v>
      </c>
      <c r="G89" s="206">
        <v>0</v>
      </c>
      <c r="H89" s="206">
        <v>0</v>
      </c>
      <c r="I89" s="206">
        <v>42.92</v>
      </c>
      <c r="J89" s="206">
        <v>0</v>
      </c>
      <c r="K89" s="206">
        <v>21.78</v>
      </c>
      <c r="L89" s="206">
        <v>0.4</v>
      </c>
      <c r="M89" s="206">
        <v>2.68</v>
      </c>
      <c r="N89" s="206">
        <v>2.1800000000000002</v>
      </c>
      <c r="O89" s="206">
        <v>3.08</v>
      </c>
      <c r="P89" s="206">
        <v>0.23</v>
      </c>
      <c r="Q89" s="206">
        <v>0.25</v>
      </c>
      <c r="R89" s="206">
        <v>1.21</v>
      </c>
      <c r="S89" s="206">
        <v>0.49</v>
      </c>
      <c r="T89" s="206">
        <v>0.5</v>
      </c>
      <c r="U89" s="206">
        <v>1.76</v>
      </c>
      <c r="V89" s="206">
        <v>0.34</v>
      </c>
      <c r="W89" s="206">
        <v>0.89</v>
      </c>
      <c r="X89" s="206">
        <v>1.84</v>
      </c>
      <c r="Y89" s="206">
        <v>0</v>
      </c>
      <c r="Z89" s="206">
        <v>5.0199999999999996</v>
      </c>
      <c r="AA89" s="206">
        <v>1.69</v>
      </c>
      <c r="AB89" s="206">
        <v>0</v>
      </c>
      <c r="AC89" s="206">
        <v>19.22</v>
      </c>
      <c r="AD89" s="206">
        <v>0</v>
      </c>
      <c r="AE89" s="206">
        <v>0</v>
      </c>
      <c r="AF89" s="206">
        <v>0</v>
      </c>
      <c r="AG89" s="206">
        <v>-30.03</v>
      </c>
      <c r="AH89" s="206">
        <v>31.12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19.82</v>
      </c>
      <c r="D90" s="206">
        <v>0</v>
      </c>
      <c r="E90" s="206">
        <v>0</v>
      </c>
      <c r="F90" s="206">
        <v>23.11</v>
      </c>
      <c r="G90" s="206">
        <v>0</v>
      </c>
      <c r="H90" s="206">
        <v>0</v>
      </c>
      <c r="I90" s="206">
        <v>42.92</v>
      </c>
      <c r="J90" s="206">
        <v>0</v>
      </c>
      <c r="K90" s="206">
        <v>21.78</v>
      </c>
      <c r="L90" s="206">
        <v>0.4</v>
      </c>
      <c r="M90" s="206">
        <v>2.68</v>
      </c>
      <c r="N90" s="206">
        <v>2.1800000000000002</v>
      </c>
      <c r="O90" s="206">
        <v>3.08</v>
      </c>
      <c r="P90" s="206">
        <v>0.23</v>
      </c>
      <c r="Q90" s="206">
        <v>0.25</v>
      </c>
      <c r="R90" s="206">
        <v>1.21</v>
      </c>
      <c r="S90" s="206">
        <v>0.49</v>
      </c>
      <c r="T90" s="206">
        <v>0.42</v>
      </c>
      <c r="U90" s="206">
        <v>1.76</v>
      </c>
      <c r="V90" s="206">
        <v>0.34</v>
      </c>
      <c r="W90" s="206">
        <v>0.87</v>
      </c>
      <c r="X90" s="206">
        <v>1.84</v>
      </c>
      <c r="Y90" s="206">
        <v>0</v>
      </c>
      <c r="Z90" s="206">
        <v>5.0199999999999996</v>
      </c>
      <c r="AA90" s="206">
        <v>1.69</v>
      </c>
      <c r="AB90" s="206">
        <v>0</v>
      </c>
      <c r="AC90" s="206">
        <v>19.22</v>
      </c>
      <c r="AD90" s="206">
        <v>0</v>
      </c>
      <c r="AE90" s="206">
        <v>0</v>
      </c>
      <c r="AF90" s="206">
        <v>0</v>
      </c>
      <c r="AG90" s="206">
        <v>-30.03</v>
      </c>
      <c r="AH90" s="206">
        <v>31.12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19.82</v>
      </c>
      <c r="D91" s="206">
        <v>0</v>
      </c>
      <c r="E91" s="206">
        <v>0</v>
      </c>
      <c r="F91" s="206">
        <v>32.770000000000003</v>
      </c>
      <c r="G91" s="206">
        <v>0</v>
      </c>
      <c r="H91" s="206">
        <v>0</v>
      </c>
      <c r="I91" s="206">
        <v>43.41</v>
      </c>
      <c r="J91" s="206">
        <v>0</v>
      </c>
      <c r="K91" s="206">
        <v>21.78</v>
      </c>
      <c r="L91" s="206">
        <v>0.4</v>
      </c>
      <c r="M91" s="206">
        <v>2.68</v>
      </c>
      <c r="N91" s="206">
        <v>2.1800000000000002</v>
      </c>
      <c r="O91" s="206">
        <v>3.08</v>
      </c>
      <c r="P91" s="206">
        <v>0.23</v>
      </c>
      <c r="Q91" s="206">
        <v>0.4</v>
      </c>
      <c r="R91" s="206">
        <v>0.78</v>
      </c>
      <c r="S91" s="206">
        <v>0.49</v>
      </c>
      <c r="T91" s="206">
        <v>0.36</v>
      </c>
      <c r="U91" s="206">
        <v>1.76</v>
      </c>
      <c r="V91" s="206">
        <v>0.34</v>
      </c>
      <c r="W91" s="206">
        <v>0.87</v>
      </c>
      <c r="X91" s="206">
        <v>1.84</v>
      </c>
      <c r="Y91" s="206">
        <v>0</v>
      </c>
      <c r="Z91" s="206">
        <v>5.0199999999999996</v>
      </c>
      <c r="AA91" s="206">
        <v>1.69</v>
      </c>
      <c r="AB91" s="206">
        <v>0</v>
      </c>
      <c r="AC91" s="206">
        <v>19.22</v>
      </c>
      <c r="AD91" s="206">
        <v>0</v>
      </c>
      <c r="AE91" s="206">
        <v>0</v>
      </c>
      <c r="AF91" s="206">
        <v>0</v>
      </c>
      <c r="AG91" s="206">
        <v>-30.03</v>
      </c>
      <c r="AH91" s="206">
        <v>31.12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19.82</v>
      </c>
      <c r="D92" s="206">
        <v>0</v>
      </c>
      <c r="E92" s="206">
        <v>0</v>
      </c>
      <c r="F92" s="206">
        <v>32.770000000000003</v>
      </c>
      <c r="G92" s="206">
        <v>0</v>
      </c>
      <c r="H92" s="206">
        <v>0</v>
      </c>
      <c r="I92" s="206">
        <v>43.41</v>
      </c>
      <c r="J92" s="206">
        <v>0</v>
      </c>
      <c r="K92" s="206">
        <v>21.78</v>
      </c>
      <c r="L92" s="206">
        <v>0.4</v>
      </c>
      <c r="M92" s="206">
        <v>2.68</v>
      </c>
      <c r="N92" s="206">
        <v>2.1800000000000002</v>
      </c>
      <c r="O92" s="206">
        <v>3.08</v>
      </c>
      <c r="P92" s="206">
        <v>0.23</v>
      </c>
      <c r="Q92" s="206">
        <v>0.4</v>
      </c>
      <c r="R92" s="206">
        <v>0.78</v>
      </c>
      <c r="S92" s="206">
        <v>0.49</v>
      </c>
      <c r="T92" s="206">
        <v>0.36</v>
      </c>
      <c r="U92" s="206">
        <v>1.76</v>
      </c>
      <c r="V92" s="206">
        <v>0.34</v>
      </c>
      <c r="W92" s="206">
        <v>0.87</v>
      </c>
      <c r="X92" s="206">
        <v>1.84</v>
      </c>
      <c r="Y92" s="206">
        <v>0</v>
      </c>
      <c r="Z92" s="206">
        <v>5.0199999999999996</v>
      </c>
      <c r="AA92" s="206">
        <v>1.69</v>
      </c>
      <c r="AB92" s="206">
        <v>0</v>
      </c>
      <c r="AC92" s="206">
        <v>19.22</v>
      </c>
      <c r="AD92" s="206">
        <v>0</v>
      </c>
      <c r="AE92" s="206">
        <v>0</v>
      </c>
      <c r="AF92" s="206">
        <v>0</v>
      </c>
      <c r="AG92" s="206">
        <v>-33.32</v>
      </c>
      <c r="AH92" s="206">
        <v>31.12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19.82</v>
      </c>
      <c r="D93" s="206">
        <v>0</v>
      </c>
      <c r="E93" s="206">
        <v>0</v>
      </c>
      <c r="F93" s="206">
        <v>32.770000000000003</v>
      </c>
      <c r="G93" s="206">
        <v>0</v>
      </c>
      <c r="H93" s="206">
        <v>0</v>
      </c>
      <c r="I93" s="206">
        <v>43.41</v>
      </c>
      <c r="J93" s="206">
        <v>0</v>
      </c>
      <c r="K93" s="206">
        <v>21.78</v>
      </c>
      <c r="L93" s="206">
        <v>0.4</v>
      </c>
      <c r="M93" s="206">
        <v>2.68</v>
      </c>
      <c r="N93" s="206">
        <v>2.1800000000000002</v>
      </c>
      <c r="O93" s="206">
        <v>3.08</v>
      </c>
      <c r="P93" s="206">
        <v>0.25</v>
      </c>
      <c r="Q93" s="206">
        <v>0.4</v>
      </c>
      <c r="R93" s="206">
        <v>0.78</v>
      </c>
      <c r="S93" s="206">
        <v>0.49</v>
      </c>
      <c r="T93" s="206">
        <v>0.36</v>
      </c>
      <c r="U93" s="206">
        <v>1.76</v>
      </c>
      <c r="V93" s="206">
        <v>0.34</v>
      </c>
      <c r="W93" s="206">
        <v>0.87</v>
      </c>
      <c r="X93" s="206">
        <v>1.84</v>
      </c>
      <c r="Y93" s="206">
        <v>0</v>
      </c>
      <c r="Z93" s="206">
        <v>5.0199999999999996</v>
      </c>
      <c r="AA93" s="206">
        <v>1.69</v>
      </c>
      <c r="AB93" s="206">
        <v>0</v>
      </c>
      <c r="AC93" s="206">
        <v>19.22</v>
      </c>
      <c r="AD93" s="206">
        <v>0</v>
      </c>
      <c r="AE93" s="206">
        <v>0</v>
      </c>
      <c r="AF93" s="206">
        <v>0</v>
      </c>
      <c r="AG93" s="206">
        <v>-33.32</v>
      </c>
      <c r="AH93" s="206">
        <v>31.12</v>
      </c>
      <c r="AI93" s="206">
        <v>0</v>
      </c>
      <c r="AJ93" s="206">
        <v>0</v>
      </c>
      <c r="AK93" s="206">
        <v>17.36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19.82</v>
      </c>
      <c r="D94" s="206">
        <v>0</v>
      </c>
      <c r="E94" s="206">
        <v>0</v>
      </c>
      <c r="F94" s="206">
        <v>32.770000000000003</v>
      </c>
      <c r="G94" s="206">
        <v>0</v>
      </c>
      <c r="H94" s="206">
        <v>0</v>
      </c>
      <c r="I94" s="206">
        <v>43.41</v>
      </c>
      <c r="J94" s="206">
        <v>0</v>
      </c>
      <c r="K94" s="206">
        <v>21.78</v>
      </c>
      <c r="L94" s="206">
        <v>0.4</v>
      </c>
      <c r="M94" s="206">
        <v>2.68</v>
      </c>
      <c r="N94" s="206">
        <v>2.1800000000000002</v>
      </c>
      <c r="O94" s="206">
        <v>3.08</v>
      </c>
      <c r="P94" s="206">
        <v>0.23</v>
      </c>
      <c r="Q94" s="206">
        <v>0.4</v>
      </c>
      <c r="R94" s="206">
        <v>0.78</v>
      </c>
      <c r="S94" s="206">
        <v>0.49</v>
      </c>
      <c r="T94" s="206">
        <v>0.36</v>
      </c>
      <c r="U94" s="206">
        <v>1.76</v>
      </c>
      <c r="V94" s="206">
        <v>0.34</v>
      </c>
      <c r="W94" s="206">
        <v>0.87</v>
      </c>
      <c r="X94" s="206">
        <v>1.84</v>
      </c>
      <c r="Y94" s="206">
        <v>0</v>
      </c>
      <c r="Z94" s="206">
        <v>5.0199999999999996</v>
      </c>
      <c r="AA94" s="206">
        <v>1.69</v>
      </c>
      <c r="AB94" s="206">
        <v>0</v>
      </c>
      <c r="AC94" s="206">
        <v>19.22</v>
      </c>
      <c r="AD94" s="206">
        <v>0</v>
      </c>
      <c r="AE94" s="206">
        <v>0</v>
      </c>
      <c r="AF94" s="206">
        <v>0</v>
      </c>
      <c r="AG94" s="206">
        <v>-48.64</v>
      </c>
      <c r="AH94" s="206">
        <v>31.12</v>
      </c>
      <c r="AI94" s="206">
        <v>0</v>
      </c>
      <c r="AJ94" s="206">
        <v>0</v>
      </c>
      <c r="AK94" s="206">
        <v>17.36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19.82</v>
      </c>
      <c r="D95" s="206">
        <v>0</v>
      </c>
      <c r="E95" s="206">
        <v>0</v>
      </c>
      <c r="F95" s="206">
        <v>32.770000000000003</v>
      </c>
      <c r="G95" s="206">
        <v>0</v>
      </c>
      <c r="H95" s="206">
        <v>0</v>
      </c>
      <c r="I95" s="206">
        <v>43.41</v>
      </c>
      <c r="J95" s="206">
        <v>0</v>
      </c>
      <c r="K95" s="206">
        <v>52.6</v>
      </c>
      <c r="L95" s="206">
        <v>6.48</v>
      </c>
      <c r="M95" s="206">
        <v>2.68</v>
      </c>
      <c r="N95" s="206">
        <v>2.1800000000000002</v>
      </c>
      <c r="O95" s="206">
        <v>3.08</v>
      </c>
      <c r="P95" s="206">
        <v>0.43</v>
      </c>
      <c r="Q95" s="206">
        <v>5.64</v>
      </c>
      <c r="R95" s="206">
        <v>0.78</v>
      </c>
      <c r="S95" s="206">
        <v>7.61</v>
      </c>
      <c r="T95" s="206">
        <v>0.36</v>
      </c>
      <c r="U95" s="206">
        <v>1.76</v>
      </c>
      <c r="V95" s="206">
        <v>0.34</v>
      </c>
      <c r="W95" s="206">
        <v>0.87</v>
      </c>
      <c r="X95" s="206">
        <v>1.84</v>
      </c>
      <c r="Y95" s="206">
        <v>0</v>
      </c>
      <c r="Z95" s="206">
        <v>5.0199999999999996</v>
      </c>
      <c r="AA95" s="206">
        <v>1.69</v>
      </c>
      <c r="AB95" s="206">
        <v>0</v>
      </c>
      <c r="AC95" s="206">
        <v>19.22</v>
      </c>
      <c r="AD95" s="206">
        <v>0</v>
      </c>
      <c r="AE95" s="206">
        <v>0</v>
      </c>
      <c r="AF95" s="206">
        <v>0</v>
      </c>
      <c r="AG95" s="206">
        <v>-48.64</v>
      </c>
      <c r="AH95" s="206">
        <v>31.12</v>
      </c>
      <c r="AI95" s="206">
        <v>0</v>
      </c>
      <c r="AJ95" s="206">
        <v>0</v>
      </c>
      <c r="AK95" s="206">
        <v>17.36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19.82</v>
      </c>
      <c r="D96" s="206">
        <v>0</v>
      </c>
      <c r="E96" s="206">
        <v>0</v>
      </c>
      <c r="F96" s="206">
        <v>32.770000000000003</v>
      </c>
      <c r="G96" s="206">
        <v>0</v>
      </c>
      <c r="H96" s="206">
        <v>0</v>
      </c>
      <c r="I96" s="206">
        <v>43.41</v>
      </c>
      <c r="J96" s="206">
        <v>0</v>
      </c>
      <c r="K96" s="206">
        <v>61.22</v>
      </c>
      <c r="L96" s="206">
        <v>6.57</v>
      </c>
      <c r="M96" s="206">
        <v>2.68</v>
      </c>
      <c r="N96" s="206">
        <v>2.1800000000000002</v>
      </c>
      <c r="O96" s="206">
        <v>3.08</v>
      </c>
      <c r="P96" s="206">
        <v>0.43</v>
      </c>
      <c r="Q96" s="206">
        <v>5.64</v>
      </c>
      <c r="R96" s="206">
        <v>0.78</v>
      </c>
      <c r="S96" s="206">
        <v>7.61</v>
      </c>
      <c r="T96" s="206">
        <v>0.36</v>
      </c>
      <c r="U96" s="206">
        <v>1.76</v>
      </c>
      <c r="V96" s="206">
        <v>0.34</v>
      </c>
      <c r="W96" s="206">
        <v>0.87</v>
      </c>
      <c r="X96" s="206">
        <v>1.84</v>
      </c>
      <c r="Y96" s="206">
        <v>0</v>
      </c>
      <c r="Z96" s="206">
        <v>5.0199999999999996</v>
      </c>
      <c r="AA96" s="206">
        <v>1.69</v>
      </c>
      <c r="AB96" s="206">
        <v>0</v>
      </c>
      <c r="AC96" s="206">
        <v>19.22</v>
      </c>
      <c r="AD96" s="206">
        <v>0</v>
      </c>
      <c r="AE96" s="206">
        <v>0</v>
      </c>
      <c r="AF96" s="206">
        <v>0</v>
      </c>
      <c r="AG96" s="206">
        <v>-48.64</v>
      </c>
      <c r="AH96" s="206">
        <v>31.12</v>
      </c>
      <c r="AI96" s="206">
        <v>0</v>
      </c>
      <c r="AJ96" s="206">
        <v>0</v>
      </c>
      <c r="AK96" s="206">
        <v>17.36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19.82</v>
      </c>
      <c r="D97" s="206">
        <v>0</v>
      </c>
      <c r="E97" s="206">
        <v>0</v>
      </c>
      <c r="F97" s="206">
        <v>32.770000000000003</v>
      </c>
      <c r="G97" s="206">
        <v>0</v>
      </c>
      <c r="H97" s="206">
        <v>0</v>
      </c>
      <c r="I97" s="206">
        <v>43.41</v>
      </c>
      <c r="J97" s="206">
        <v>0</v>
      </c>
      <c r="K97" s="206">
        <v>82.28</v>
      </c>
      <c r="L97" s="206">
        <v>6.57</v>
      </c>
      <c r="M97" s="206">
        <v>2.68</v>
      </c>
      <c r="N97" s="206">
        <v>2.1800000000000002</v>
      </c>
      <c r="O97" s="206">
        <v>3.08</v>
      </c>
      <c r="P97" s="206">
        <v>0.43</v>
      </c>
      <c r="Q97" s="206">
        <v>5.55</v>
      </c>
      <c r="R97" s="206">
        <v>0.78</v>
      </c>
      <c r="S97" s="206">
        <v>7.61</v>
      </c>
      <c r="T97" s="206">
        <v>0.36</v>
      </c>
      <c r="U97" s="206">
        <v>1.76</v>
      </c>
      <c r="V97" s="206">
        <v>0.34</v>
      </c>
      <c r="W97" s="206">
        <v>0.87</v>
      </c>
      <c r="X97" s="206">
        <v>1.84</v>
      </c>
      <c r="Y97" s="206">
        <v>0</v>
      </c>
      <c r="Z97" s="206">
        <v>5.0199999999999996</v>
      </c>
      <c r="AA97" s="206">
        <v>1.69</v>
      </c>
      <c r="AB97" s="206">
        <v>0</v>
      </c>
      <c r="AC97" s="206">
        <v>19.22</v>
      </c>
      <c r="AD97" s="206">
        <v>0</v>
      </c>
      <c r="AE97" s="206">
        <v>0</v>
      </c>
      <c r="AF97" s="206">
        <v>0</v>
      </c>
      <c r="AG97" s="206">
        <v>-48.64</v>
      </c>
      <c r="AH97" s="206">
        <v>31.12</v>
      </c>
      <c r="AI97" s="206">
        <v>0</v>
      </c>
      <c r="AJ97" s="206">
        <v>0</v>
      </c>
      <c r="AK97" s="206">
        <v>17.36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19.82</v>
      </c>
      <c r="D98" s="206">
        <v>0</v>
      </c>
      <c r="E98" s="206">
        <v>0</v>
      </c>
      <c r="F98" s="206">
        <v>32.770000000000003</v>
      </c>
      <c r="G98" s="206">
        <v>0</v>
      </c>
      <c r="H98" s="206">
        <v>0</v>
      </c>
      <c r="I98" s="206">
        <v>43.41</v>
      </c>
      <c r="J98" s="206">
        <v>0</v>
      </c>
      <c r="K98" s="206">
        <v>79.36</v>
      </c>
      <c r="L98" s="206">
        <v>6.57</v>
      </c>
      <c r="M98" s="206">
        <v>2.68</v>
      </c>
      <c r="N98" s="206">
        <v>2.1800000000000002</v>
      </c>
      <c r="O98" s="206">
        <v>3.08</v>
      </c>
      <c r="P98" s="206">
        <v>0.43</v>
      </c>
      <c r="Q98" s="206">
        <v>5.55</v>
      </c>
      <c r="R98" s="206">
        <v>0.78</v>
      </c>
      <c r="S98" s="206">
        <v>7.59</v>
      </c>
      <c r="T98" s="206">
        <v>0.36</v>
      </c>
      <c r="U98" s="206">
        <v>1.76</v>
      </c>
      <c r="V98" s="206">
        <v>0.34</v>
      </c>
      <c r="W98" s="206">
        <v>0.87</v>
      </c>
      <c r="X98" s="206">
        <v>1.84</v>
      </c>
      <c r="Y98" s="206">
        <v>0</v>
      </c>
      <c r="Z98" s="206">
        <v>5.0199999999999996</v>
      </c>
      <c r="AA98" s="206">
        <v>1.69</v>
      </c>
      <c r="AB98" s="206">
        <v>0</v>
      </c>
      <c r="AC98" s="206">
        <v>19.22</v>
      </c>
      <c r="AD98" s="206">
        <v>0</v>
      </c>
      <c r="AE98" s="206">
        <v>0</v>
      </c>
      <c r="AF98" s="206">
        <v>0</v>
      </c>
      <c r="AG98" s="206">
        <v>-48.64</v>
      </c>
      <c r="AH98" s="206">
        <v>31.12</v>
      </c>
      <c r="AI98" s="206">
        <v>0</v>
      </c>
      <c r="AJ98" s="206">
        <v>0</v>
      </c>
      <c r="AK98" s="206">
        <v>17.36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0.45788999999999991</v>
      </c>
      <c r="D99">
        <f t="shared" si="0"/>
        <v>9.3600000000000003E-3</v>
      </c>
      <c r="E99">
        <f t="shared" si="0"/>
        <v>0</v>
      </c>
      <c r="F99">
        <f t="shared" si="0"/>
        <v>0.73327250000000033</v>
      </c>
      <c r="G99">
        <f t="shared" si="0"/>
        <v>9.6699999999999998E-3</v>
      </c>
      <c r="H99">
        <f t="shared" si="0"/>
        <v>0</v>
      </c>
      <c r="I99">
        <f t="shared" si="0"/>
        <v>1.0030550000000009</v>
      </c>
      <c r="J99">
        <f t="shared" si="0"/>
        <v>1.0719999999999985E-2</v>
      </c>
      <c r="K99">
        <f t="shared" si="0"/>
        <v>1.7638899999999953</v>
      </c>
      <c r="L99">
        <f t="shared" si="0"/>
        <v>7.4999999999999706E-2</v>
      </c>
      <c r="M99">
        <f t="shared" si="0"/>
        <v>6.5240000000000103E-2</v>
      </c>
      <c r="N99">
        <f t="shared" si="0"/>
        <v>5.2320000000000116E-2</v>
      </c>
      <c r="O99">
        <f t="shared" si="0"/>
        <v>7.3920000000000069E-2</v>
      </c>
      <c r="P99">
        <f t="shared" si="0"/>
        <v>1.4809999999999974E-2</v>
      </c>
      <c r="Q99">
        <f t="shared" si="0"/>
        <v>4.1192500000000055E-2</v>
      </c>
      <c r="R99">
        <f t="shared" si="0"/>
        <v>6.1490000000000058E-2</v>
      </c>
      <c r="S99">
        <f t="shared" si="0"/>
        <v>5.2350000000000174E-2</v>
      </c>
      <c r="T99">
        <f t="shared" si="0"/>
        <v>1.2990000000000008E-2</v>
      </c>
      <c r="U99">
        <f t="shared" si="0"/>
        <v>4.2239999999999986E-2</v>
      </c>
      <c r="V99">
        <f t="shared" si="0"/>
        <v>4.2795000000000069E-2</v>
      </c>
      <c r="W99">
        <f t="shared" si="0"/>
        <v>8.4587499999999774E-2</v>
      </c>
      <c r="X99">
        <f t="shared" si="0"/>
        <v>0.16586750000000056</v>
      </c>
      <c r="Y99">
        <f t="shared" si="0"/>
        <v>0</v>
      </c>
      <c r="Z99">
        <f t="shared" si="0"/>
        <v>0.33828999999999976</v>
      </c>
      <c r="AA99">
        <f t="shared" si="0"/>
        <v>0.11982249999999998</v>
      </c>
      <c r="AB99">
        <f t="shared" si="0"/>
        <v>0</v>
      </c>
      <c r="AC99">
        <f t="shared" si="0"/>
        <v>0.4792350000000008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0.90363749999999843</v>
      </c>
      <c r="AH99">
        <f t="shared" si="0"/>
        <v>0.48643499999999906</v>
      </c>
      <c r="AI99">
        <f t="shared" si="0"/>
        <v>0</v>
      </c>
      <c r="AJ99">
        <f t="shared" si="0"/>
        <v>0</v>
      </c>
      <c r="AK99">
        <f t="shared" si="0"/>
        <v>-5.0075000000000015E-2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2"/>
    </row>
    <row r="3" spans="1:42">
      <c r="A3" t="s">
        <v>45</v>
      </c>
      <c r="B3" s="206">
        <v>0</v>
      </c>
      <c r="C3" s="206">
        <v>10.76</v>
      </c>
      <c r="D3" s="206">
        <v>0</v>
      </c>
      <c r="E3" s="206">
        <v>0</v>
      </c>
      <c r="F3" s="206">
        <v>18.95</v>
      </c>
      <c r="G3" s="206">
        <v>0</v>
      </c>
      <c r="H3" s="206">
        <v>0</v>
      </c>
      <c r="I3" s="206">
        <v>24.67</v>
      </c>
      <c r="J3" s="206">
        <v>0.42</v>
      </c>
      <c r="K3" s="206">
        <v>86.23</v>
      </c>
      <c r="L3" s="206">
        <v>45.2</v>
      </c>
      <c r="M3" s="206">
        <v>0</v>
      </c>
      <c r="N3" s="206">
        <v>1.26</v>
      </c>
      <c r="O3" s="206">
        <v>2.12</v>
      </c>
      <c r="P3" s="206">
        <v>2.56</v>
      </c>
      <c r="Q3" s="206">
        <v>2.71</v>
      </c>
      <c r="R3" s="206">
        <v>5.81</v>
      </c>
      <c r="S3" s="206">
        <v>3.93</v>
      </c>
      <c r="T3" s="206">
        <v>0.56000000000000005</v>
      </c>
      <c r="U3" s="206">
        <v>9.4</v>
      </c>
      <c r="V3" s="206">
        <v>4.6100000000000003</v>
      </c>
      <c r="W3" s="206">
        <v>6.02</v>
      </c>
      <c r="X3" s="206">
        <v>13.98</v>
      </c>
      <c r="Y3" s="206">
        <v>0</v>
      </c>
      <c r="Z3" s="206">
        <v>37.53</v>
      </c>
      <c r="AA3" s="206">
        <v>15.25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26.52</v>
      </c>
      <c r="AH3" s="206">
        <v>17.68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10.76</v>
      </c>
      <c r="D4" s="206">
        <v>0</v>
      </c>
      <c r="E4" s="206">
        <v>0</v>
      </c>
      <c r="F4" s="206">
        <v>18.95</v>
      </c>
      <c r="G4" s="206">
        <v>0</v>
      </c>
      <c r="H4" s="206">
        <v>0</v>
      </c>
      <c r="I4" s="206">
        <v>24.67</v>
      </c>
      <c r="J4" s="206">
        <v>0.42</v>
      </c>
      <c r="K4" s="206">
        <v>88.08</v>
      </c>
      <c r="L4" s="206">
        <v>45.2</v>
      </c>
      <c r="M4" s="206">
        <v>0</v>
      </c>
      <c r="N4" s="206">
        <v>1.26</v>
      </c>
      <c r="O4" s="206">
        <v>2.12</v>
      </c>
      <c r="P4" s="206">
        <v>2.56</v>
      </c>
      <c r="Q4" s="206">
        <v>2.71</v>
      </c>
      <c r="R4" s="206">
        <v>5.81</v>
      </c>
      <c r="S4" s="206">
        <v>3.93</v>
      </c>
      <c r="T4" s="206">
        <v>0.56000000000000005</v>
      </c>
      <c r="U4" s="206">
        <v>9.4</v>
      </c>
      <c r="V4" s="206">
        <v>4.6100000000000003</v>
      </c>
      <c r="W4" s="206">
        <v>6.02</v>
      </c>
      <c r="X4" s="206">
        <v>14.45</v>
      </c>
      <c r="Y4" s="206">
        <v>0</v>
      </c>
      <c r="Z4" s="206">
        <v>37.53</v>
      </c>
      <c r="AA4" s="206">
        <v>15.25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26.52</v>
      </c>
      <c r="AH4" s="206">
        <v>17.68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10.76</v>
      </c>
      <c r="D5" s="206">
        <v>0</v>
      </c>
      <c r="E5" s="206">
        <v>0</v>
      </c>
      <c r="F5" s="206">
        <v>18.95</v>
      </c>
      <c r="G5" s="206">
        <v>0</v>
      </c>
      <c r="H5" s="206">
        <v>0</v>
      </c>
      <c r="I5" s="206">
        <v>24.67</v>
      </c>
      <c r="J5" s="206">
        <v>0.42</v>
      </c>
      <c r="K5" s="206">
        <v>87.83</v>
      </c>
      <c r="L5" s="206">
        <v>45.2</v>
      </c>
      <c r="M5" s="206">
        <v>0</v>
      </c>
      <c r="N5" s="206">
        <v>1.26</v>
      </c>
      <c r="O5" s="206">
        <v>2.12</v>
      </c>
      <c r="P5" s="206">
        <v>2.56</v>
      </c>
      <c r="Q5" s="206">
        <v>2.67</v>
      </c>
      <c r="R5" s="206">
        <v>5.81</v>
      </c>
      <c r="S5" s="206">
        <v>3.37</v>
      </c>
      <c r="T5" s="206">
        <v>0.56000000000000005</v>
      </c>
      <c r="U5" s="206">
        <v>9.4</v>
      </c>
      <c r="V5" s="206">
        <v>4.6100000000000003</v>
      </c>
      <c r="W5" s="206">
        <v>6.02</v>
      </c>
      <c r="X5" s="206">
        <v>14.45</v>
      </c>
      <c r="Y5" s="206">
        <v>0</v>
      </c>
      <c r="Z5" s="206">
        <v>37.53</v>
      </c>
      <c r="AA5" s="206">
        <v>15.25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26.52</v>
      </c>
      <c r="AH5" s="206">
        <v>17.68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10.76</v>
      </c>
      <c r="D6" s="206">
        <v>0</v>
      </c>
      <c r="E6" s="206">
        <v>0</v>
      </c>
      <c r="F6" s="206">
        <v>18.95</v>
      </c>
      <c r="G6" s="206">
        <v>0</v>
      </c>
      <c r="H6" s="206">
        <v>0</v>
      </c>
      <c r="I6" s="206">
        <v>24.67</v>
      </c>
      <c r="J6" s="206">
        <v>0.42</v>
      </c>
      <c r="K6" s="206">
        <v>82.62</v>
      </c>
      <c r="L6" s="206">
        <v>45.2</v>
      </c>
      <c r="M6" s="206">
        <v>0</v>
      </c>
      <c r="N6" s="206">
        <v>1.26</v>
      </c>
      <c r="O6" s="206">
        <v>2.12</v>
      </c>
      <c r="P6" s="206">
        <v>2.56</v>
      </c>
      <c r="Q6" s="206">
        <v>2.67</v>
      </c>
      <c r="R6" s="206">
        <v>5.81</v>
      </c>
      <c r="S6" s="206">
        <v>3.37</v>
      </c>
      <c r="T6" s="206">
        <v>0.56000000000000005</v>
      </c>
      <c r="U6" s="206">
        <v>9.4</v>
      </c>
      <c r="V6" s="206">
        <v>4.6100000000000003</v>
      </c>
      <c r="W6" s="206">
        <v>6.23</v>
      </c>
      <c r="X6" s="206">
        <v>14.45</v>
      </c>
      <c r="Y6" s="206">
        <v>0</v>
      </c>
      <c r="Z6" s="206">
        <v>37.53</v>
      </c>
      <c r="AA6" s="206">
        <v>15.25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26.52</v>
      </c>
      <c r="AH6" s="206">
        <v>17.68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10.76</v>
      </c>
      <c r="D7" s="206">
        <v>0</v>
      </c>
      <c r="E7" s="206">
        <v>0</v>
      </c>
      <c r="F7" s="206">
        <v>18.95</v>
      </c>
      <c r="G7" s="206">
        <v>0</v>
      </c>
      <c r="H7" s="206">
        <v>0</v>
      </c>
      <c r="I7" s="206">
        <v>24.67</v>
      </c>
      <c r="J7" s="206">
        <v>0.42</v>
      </c>
      <c r="K7" s="206">
        <v>82.6</v>
      </c>
      <c r="L7" s="206">
        <v>45.2</v>
      </c>
      <c r="M7" s="206">
        <v>0</v>
      </c>
      <c r="N7" s="206">
        <v>1.26</v>
      </c>
      <c r="O7" s="206">
        <v>2.12</v>
      </c>
      <c r="P7" s="206">
        <v>2.56</v>
      </c>
      <c r="Q7" s="206">
        <v>2.67</v>
      </c>
      <c r="R7" s="206">
        <v>5.6</v>
      </c>
      <c r="S7" s="206">
        <v>3.37</v>
      </c>
      <c r="T7" s="206">
        <v>0.56000000000000005</v>
      </c>
      <c r="U7" s="206">
        <v>9.4</v>
      </c>
      <c r="V7" s="206">
        <v>4.6100000000000003</v>
      </c>
      <c r="W7" s="206">
        <v>6.23</v>
      </c>
      <c r="X7" s="206">
        <v>14.45</v>
      </c>
      <c r="Y7" s="206">
        <v>0</v>
      </c>
      <c r="Z7" s="206">
        <v>37.53</v>
      </c>
      <c r="AA7" s="206">
        <v>15.25</v>
      </c>
      <c r="AB7" s="206">
        <v>0</v>
      </c>
      <c r="AC7" s="206">
        <v>10.09</v>
      </c>
      <c r="AD7" s="206">
        <v>0</v>
      </c>
      <c r="AE7" s="206">
        <v>0</v>
      </c>
      <c r="AF7" s="206">
        <v>0</v>
      </c>
      <c r="AG7" s="206">
        <v>26.52</v>
      </c>
      <c r="AH7" s="206">
        <v>17.68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10.76</v>
      </c>
      <c r="D8" s="206">
        <v>0</v>
      </c>
      <c r="E8" s="206">
        <v>0</v>
      </c>
      <c r="F8" s="206">
        <v>18.95</v>
      </c>
      <c r="G8" s="206">
        <v>0</v>
      </c>
      <c r="H8" s="206">
        <v>0</v>
      </c>
      <c r="I8" s="206">
        <v>24.67</v>
      </c>
      <c r="J8" s="206">
        <v>0.42</v>
      </c>
      <c r="K8" s="206">
        <v>82.62</v>
      </c>
      <c r="L8" s="206">
        <v>45.2</v>
      </c>
      <c r="M8" s="206">
        <v>0</v>
      </c>
      <c r="N8" s="206">
        <v>1.26</v>
      </c>
      <c r="O8" s="206">
        <v>2.12</v>
      </c>
      <c r="P8" s="206">
        <v>2.56</v>
      </c>
      <c r="Q8" s="206">
        <v>2.67</v>
      </c>
      <c r="R8" s="206">
        <v>5.6</v>
      </c>
      <c r="S8" s="206">
        <v>3.37</v>
      </c>
      <c r="T8" s="206">
        <v>0.56000000000000005</v>
      </c>
      <c r="U8" s="206">
        <v>9.4</v>
      </c>
      <c r="V8" s="206">
        <v>4.6100000000000003</v>
      </c>
      <c r="W8" s="206">
        <v>6.23</v>
      </c>
      <c r="X8" s="206">
        <v>14.45</v>
      </c>
      <c r="Y8" s="206">
        <v>0</v>
      </c>
      <c r="Z8" s="206">
        <v>37.53</v>
      </c>
      <c r="AA8" s="206">
        <v>15.25</v>
      </c>
      <c r="AB8" s="206">
        <v>0</v>
      </c>
      <c r="AC8" s="206">
        <v>10.09</v>
      </c>
      <c r="AD8" s="206">
        <v>0</v>
      </c>
      <c r="AE8" s="206">
        <v>0</v>
      </c>
      <c r="AF8" s="206">
        <v>0</v>
      </c>
      <c r="AG8" s="206">
        <v>26.52</v>
      </c>
      <c r="AH8" s="206">
        <v>17.68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10.76</v>
      </c>
      <c r="D9" s="206">
        <v>0</v>
      </c>
      <c r="E9" s="206">
        <v>0</v>
      </c>
      <c r="F9" s="206">
        <v>18.95</v>
      </c>
      <c r="G9" s="206">
        <v>0</v>
      </c>
      <c r="H9" s="206">
        <v>0</v>
      </c>
      <c r="I9" s="206">
        <v>24.67</v>
      </c>
      <c r="J9" s="206">
        <v>0.42</v>
      </c>
      <c r="K9" s="206">
        <v>82.6</v>
      </c>
      <c r="L9" s="206">
        <v>45.23</v>
      </c>
      <c r="M9" s="206">
        <v>0</v>
      </c>
      <c r="N9" s="206">
        <v>1.26</v>
      </c>
      <c r="O9" s="206">
        <v>2.12</v>
      </c>
      <c r="P9" s="206">
        <v>2.56</v>
      </c>
      <c r="Q9" s="206">
        <v>2.67</v>
      </c>
      <c r="R9" s="206">
        <v>5.6</v>
      </c>
      <c r="S9" s="206">
        <v>3.37</v>
      </c>
      <c r="T9" s="206">
        <v>0.56000000000000005</v>
      </c>
      <c r="U9" s="206">
        <v>9.4</v>
      </c>
      <c r="V9" s="206">
        <v>4.6100000000000003</v>
      </c>
      <c r="W9" s="206">
        <v>7</v>
      </c>
      <c r="X9" s="206">
        <v>14.45</v>
      </c>
      <c r="Y9" s="206">
        <v>0</v>
      </c>
      <c r="Z9" s="206">
        <v>37.53</v>
      </c>
      <c r="AA9" s="206">
        <v>15.25</v>
      </c>
      <c r="AB9" s="206">
        <v>0</v>
      </c>
      <c r="AC9" s="206">
        <v>10.09</v>
      </c>
      <c r="AD9" s="206">
        <v>0</v>
      </c>
      <c r="AE9" s="206">
        <v>0</v>
      </c>
      <c r="AF9" s="206">
        <v>0</v>
      </c>
      <c r="AG9" s="206">
        <v>26.52</v>
      </c>
      <c r="AH9" s="206">
        <v>17.68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10.76</v>
      </c>
      <c r="D10" s="206">
        <v>0</v>
      </c>
      <c r="E10" s="206">
        <v>0</v>
      </c>
      <c r="F10" s="206">
        <v>18.95</v>
      </c>
      <c r="G10" s="206">
        <v>0</v>
      </c>
      <c r="H10" s="206">
        <v>0</v>
      </c>
      <c r="I10" s="206">
        <v>24.67</v>
      </c>
      <c r="J10" s="206">
        <v>0.42</v>
      </c>
      <c r="K10" s="206">
        <v>82.62</v>
      </c>
      <c r="L10" s="206">
        <v>45.23</v>
      </c>
      <c r="M10" s="206">
        <v>0</v>
      </c>
      <c r="N10" s="206">
        <v>1.26</v>
      </c>
      <c r="O10" s="206">
        <v>2.12</v>
      </c>
      <c r="P10" s="206">
        <v>2.56</v>
      </c>
      <c r="Q10" s="206">
        <v>2.67</v>
      </c>
      <c r="R10" s="206">
        <v>5.6</v>
      </c>
      <c r="S10" s="206">
        <v>3.37</v>
      </c>
      <c r="T10" s="206">
        <v>0.56000000000000005</v>
      </c>
      <c r="U10" s="206">
        <v>9.4</v>
      </c>
      <c r="V10" s="206">
        <v>4.6100000000000003</v>
      </c>
      <c r="W10" s="206">
        <v>7</v>
      </c>
      <c r="X10" s="206">
        <v>14.45</v>
      </c>
      <c r="Y10" s="206">
        <v>0</v>
      </c>
      <c r="Z10" s="206">
        <v>37.53</v>
      </c>
      <c r="AA10" s="206">
        <v>15.25</v>
      </c>
      <c r="AB10" s="206">
        <v>0</v>
      </c>
      <c r="AC10" s="206">
        <v>10.09</v>
      </c>
      <c r="AD10" s="206">
        <v>0</v>
      </c>
      <c r="AE10" s="206">
        <v>0</v>
      </c>
      <c r="AF10" s="206">
        <v>0</v>
      </c>
      <c r="AG10" s="206">
        <v>26.52</v>
      </c>
      <c r="AH10" s="206">
        <v>17.68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10.76</v>
      </c>
      <c r="D11" s="206">
        <v>0</v>
      </c>
      <c r="E11" s="206">
        <v>0</v>
      </c>
      <c r="F11" s="206">
        <v>18.95</v>
      </c>
      <c r="G11" s="206">
        <v>0</v>
      </c>
      <c r="H11" s="206">
        <v>0</v>
      </c>
      <c r="I11" s="206">
        <v>24.67</v>
      </c>
      <c r="J11" s="206">
        <v>0.42</v>
      </c>
      <c r="K11" s="206">
        <v>82.6</v>
      </c>
      <c r="L11" s="206">
        <v>45.23</v>
      </c>
      <c r="M11" s="206">
        <v>0</v>
      </c>
      <c r="N11" s="206">
        <v>1.26</v>
      </c>
      <c r="O11" s="206">
        <v>2.12</v>
      </c>
      <c r="P11" s="206">
        <v>2.56</v>
      </c>
      <c r="Q11" s="206">
        <v>2.67</v>
      </c>
      <c r="R11" s="206">
        <v>5.6</v>
      </c>
      <c r="S11" s="206">
        <v>3.37</v>
      </c>
      <c r="T11" s="206">
        <v>0.56000000000000005</v>
      </c>
      <c r="U11" s="206">
        <v>9.4</v>
      </c>
      <c r="V11" s="206">
        <v>4.6100000000000003</v>
      </c>
      <c r="W11" s="206">
        <v>7</v>
      </c>
      <c r="X11" s="206">
        <v>14.45</v>
      </c>
      <c r="Y11" s="206">
        <v>0</v>
      </c>
      <c r="Z11" s="206">
        <v>37.53</v>
      </c>
      <c r="AA11" s="206">
        <v>15.25</v>
      </c>
      <c r="AB11" s="206">
        <v>0</v>
      </c>
      <c r="AC11" s="206">
        <v>10.09</v>
      </c>
      <c r="AD11" s="206">
        <v>0</v>
      </c>
      <c r="AE11" s="206">
        <v>0</v>
      </c>
      <c r="AF11" s="206">
        <v>0</v>
      </c>
      <c r="AG11" s="206">
        <v>26.52</v>
      </c>
      <c r="AH11" s="206">
        <v>17.68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10.76</v>
      </c>
      <c r="D12" s="206">
        <v>0</v>
      </c>
      <c r="E12" s="206">
        <v>0</v>
      </c>
      <c r="F12" s="206">
        <v>18.95</v>
      </c>
      <c r="G12" s="206">
        <v>0</v>
      </c>
      <c r="H12" s="206">
        <v>0</v>
      </c>
      <c r="I12" s="206">
        <v>24.67</v>
      </c>
      <c r="J12" s="206">
        <v>0.42</v>
      </c>
      <c r="K12" s="206">
        <v>82.62</v>
      </c>
      <c r="L12" s="206">
        <v>45.23</v>
      </c>
      <c r="M12" s="206">
        <v>0</v>
      </c>
      <c r="N12" s="206">
        <v>1.26</v>
      </c>
      <c r="O12" s="206">
        <v>2.12</v>
      </c>
      <c r="P12" s="206">
        <v>2.56</v>
      </c>
      <c r="Q12" s="206">
        <v>2.67</v>
      </c>
      <c r="R12" s="206">
        <v>5.6</v>
      </c>
      <c r="S12" s="206">
        <v>3.37</v>
      </c>
      <c r="T12" s="206">
        <v>0.56000000000000005</v>
      </c>
      <c r="U12" s="206">
        <v>9.4</v>
      </c>
      <c r="V12" s="206">
        <v>4.6100000000000003</v>
      </c>
      <c r="W12" s="206">
        <v>7</v>
      </c>
      <c r="X12" s="206">
        <v>14.45</v>
      </c>
      <c r="Y12" s="206">
        <v>0</v>
      </c>
      <c r="Z12" s="206">
        <v>37.53</v>
      </c>
      <c r="AA12" s="206">
        <v>15.25</v>
      </c>
      <c r="AB12" s="206">
        <v>0</v>
      </c>
      <c r="AC12" s="206">
        <v>10.09</v>
      </c>
      <c r="AD12" s="206">
        <v>0</v>
      </c>
      <c r="AE12" s="206">
        <v>0</v>
      </c>
      <c r="AF12" s="206">
        <v>0</v>
      </c>
      <c r="AG12" s="206">
        <v>26.52</v>
      </c>
      <c r="AH12" s="206">
        <v>17.68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10.76</v>
      </c>
      <c r="D13" s="206">
        <v>0</v>
      </c>
      <c r="E13" s="206">
        <v>0</v>
      </c>
      <c r="F13" s="206">
        <v>18.95</v>
      </c>
      <c r="G13" s="206">
        <v>0</v>
      </c>
      <c r="H13" s="206">
        <v>0</v>
      </c>
      <c r="I13" s="206">
        <v>24.67</v>
      </c>
      <c r="J13" s="206">
        <v>0.42</v>
      </c>
      <c r="K13" s="206">
        <v>82.6</v>
      </c>
      <c r="L13" s="206">
        <v>45.23</v>
      </c>
      <c r="M13" s="206">
        <v>0</v>
      </c>
      <c r="N13" s="206">
        <v>1.26</v>
      </c>
      <c r="O13" s="206">
        <v>2.12</v>
      </c>
      <c r="P13" s="206">
        <v>2.56</v>
      </c>
      <c r="Q13" s="206">
        <v>2.67</v>
      </c>
      <c r="R13" s="206">
        <v>5.6</v>
      </c>
      <c r="S13" s="206">
        <v>3.37</v>
      </c>
      <c r="T13" s="206">
        <v>0.56000000000000005</v>
      </c>
      <c r="U13" s="206">
        <v>9.4</v>
      </c>
      <c r="V13" s="206">
        <v>4.6100000000000003</v>
      </c>
      <c r="W13" s="206">
        <v>7</v>
      </c>
      <c r="X13" s="206">
        <v>14.45</v>
      </c>
      <c r="Y13" s="206">
        <v>0</v>
      </c>
      <c r="Z13" s="206">
        <v>37.53</v>
      </c>
      <c r="AA13" s="206">
        <v>15.25</v>
      </c>
      <c r="AB13" s="206">
        <v>0</v>
      </c>
      <c r="AC13" s="206">
        <v>10.09</v>
      </c>
      <c r="AD13" s="206">
        <v>0</v>
      </c>
      <c r="AE13" s="206">
        <v>0</v>
      </c>
      <c r="AF13" s="206">
        <v>0</v>
      </c>
      <c r="AG13" s="206">
        <v>26.52</v>
      </c>
      <c r="AH13" s="206">
        <v>17.68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10.76</v>
      </c>
      <c r="D14" s="206">
        <v>0</v>
      </c>
      <c r="E14" s="206">
        <v>0</v>
      </c>
      <c r="F14" s="206">
        <v>18.95</v>
      </c>
      <c r="G14" s="206">
        <v>0</v>
      </c>
      <c r="H14" s="206">
        <v>0</v>
      </c>
      <c r="I14" s="206">
        <v>24.67</v>
      </c>
      <c r="J14" s="206">
        <v>0.42</v>
      </c>
      <c r="K14" s="206">
        <v>82.62</v>
      </c>
      <c r="L14" s="206">
        <v>45.23</v>
      </c>
      <c r="M14" s="206">
        <v>0</v>
      </c>
      <c r="N14" s="206">
        <v>1.26</v>
      </c>
      <c r="O14" s="206">
        <v>2.12</v>
      </c>
      <c r="P14" s="206">
        <v>2.56</v>
      </c>
      <c r="Q14" s="206">
        <v>2.67</v>
      </c>
      <c r="R14" s="206">
        <v>5.6</v>
      </c>
      <c r="S14" s="206">
        <v>3.37</v>
      </c>
      <c r="T14" s="206">
        <v>0.56000000000000005</v>
      </c>
      <c r="U14" s="206">
        <v>9.4</v>
      </c>
      <c r="V14" s="206">
        <v>4.6100000000000003</v>
      </c>
      <c r="W14" s="206">
        <v>7</v>
      </c>
      <c r="X14" s="206">
        <v>14.45</v>
      </c>
      <c r="Y14" s="206">
        <v>0</v>
      </c>
      <c r="Z14" s="206">
        <v>37.53</v>
      </c>
      <c r="AA14" s="206">
        <v>15.25</v>
      </c>
      <c r="AB14" s="206">
        <v>0</v>
      </c>
      <c r="AC14" s="206">
        <v>10.09</v>
      </c>
      <c r="AD14" s="206">
        <v>0</v>
      </c>
      <c r="AE14" s="206">
        <v>0</v>
      </c>
      <c r="AF14" s="206">
        <v>0</v>
      </c>
      <c r="AG14" s="206">
        <v>26.52</v>
      </c>
      <c r="AH14" s="206">
        <v>17.68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10.76</v>
      </c>
      <c r="D15" s="206">
        <v>0</v>
      </c>
      <c r="E15" s="206">
        <v>0</v>
      </c>
      <c r="F15" s="206">
        <v>18.95</v>
      </c>
      <c r="G15" s="206">
        <v>0</v>
      </c>
      <c r="H15" s="206">
        <v>0</v>
      </c>
      <c r="I15" s="206">
        <v>24.67</v>
      </c>
      <c r="J15" s="206">
        <v>0.42</v>
      </c>
      <c r="K15" s="206">
        <v>82.6</v>
      </c>
      <c r="L15" s="206">
        <v>45.23</v>
      </c>
      <c r="M15" s="206">
        <v>0</v>
      </c>
      <c r="N15" s="206">
        <v>1.26</v>
      </c>
      <c r="O15" s="206">
        <v>2.12</v>
      </c>
      <c r="P15" s="206">
        <v>2.56</v>
      </c>
      <c r="Q15" s="206">
        <v>2.65</v>
      </c>
      <c r="R15" s="206">
        <v>5.6</v>
      </c>
      <c r="S15" s="206">
        <v>3.32</v>
      </c>
      <c r="T15" s="206">
        <v>0.56000000000000005</v>
      </c>
      <c r="U15" s="206">
        <v>9.4</v>
      </c>
      <c r="V15" s="206">
        <v>4.6100000000000003</v>
      </c>
      <c r="W15" s="206">
        <v>7</v>
      </c>
      <c r="X15" s="206">
        <v>14.45</v>
      </c>
      <c r="Y15" s="206">
        <v>0</v>
      </c>
      <c r="Z15" s="206">
        <v>37.53</v>
      </c>
      <c r="AA15" s="206">
        <v>15.25</v>
      </c>
      <c r="AB15" s="206">
        <v>0</v>
      </c>
      <c r="AC15" s="206">
        <v>10.09</v>
      </c>
      <c r="AD15" s="206">
        <v>0</v>
      </c>
      <c r="AE15" s="206">
        <v>0</v>
      </c>
      <c r="AF15" s="206">
        <v>0</v>
      </c>
      <c r="AG15" s="206">
        <v>26.52</v>
      </c>
      <c r="AH15" s="206">
        <v>17.68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10.76</v>
      </c>
      <c r="D16" s="206">
        <v>0</v>
      </c>
      <c r="E16" s="206">
        <v>0</v>
      </c>
      <c r="F16" s="206">
        <v>18.95</v>
      </c>
      <c r="G16" s="206">
        <v>0</v>
      </c>
      <c r="H16" s="206">
        <v>0</v>
      </c>
      <c r="I16" s="206">
        <v>24.67</v>
      </c>
      <c r="J16" s="206">
        <v>0.42</v>
      </c>
      <c r="K16" s="206">
        <v>82.62</v>
      </c>
      <c r="L16" s="206">
        <v>45.23</v>
      </c>
      <c r="M16" s="206">
        <v>0</v>
      </c>
      <c r="N16" s="206">
        <v>1.26</v>
      </c>
      <c r="O16" s="206">
        <v>2.12</v>
      </c>
      <c r="P16" s="206">
        <v>2.56</v>
      </c>
      <c r="Q16" s="206">
        <v>2.65</v>
      </c>
      <c r="R16" s="206">
        <v>5.6</v>
      </c>
      <c r="S16" s="206">
        <v>3.32</v>
      </c>
      <c r="T16" s="206">
        <v>0.56000000000000005</v>
      </c>
      <c r="U16" s="206">
        <v>9.4</v>
      </c>
      <c r="V16" s="206">
        <v>4.6100000000000003</v>
      </c>
      <c r="W16" s="206">
        <v>7</v>
      </c>
      <c r="X16" s="206">
        <v>14.45</v>
      </c>
      <c r="Y16" s="206">
        <v>0</v>
      </c>
      <c r="Z16" s="206">
        <v>37.53</v>
      </c>
      <c r="AA16" s="206">
        <v>15.25</v>
      </c>
      <c r="AB16" s="206">
        <v>0</v>
      </c>
      <c r="AC16" s="206">
        <v>10.09</v>
      </c>
      <c r="AD16" s="206">
        <v>0</v>
      </c>
      <c r="AE16" s="206">
        <v>0</v>
      </c>
      <c r="AF16" s="206">
        <v>0</v>
      </c>
      <c r="AG16" s="206">
        <v>26.52</v>
      </c>
      <c r="AH16" s="206">
        <v>17.68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10.76</v>
      </c>
      <c r="D17" s="206">
        <v>0</v>
      </c>
      <c r="E17" s="206">
        <v>0</v>
      </c>
      <c r="F17" s="206">
        <v>18.95</v>
      </c>
      <c r="G17" s="206">
        <v>0</v>
      </c>
      <c r="H17" s="206">
        <v>0</v>
      </c>
      <c r="I17" s="206">
        <v>24.67</v>
      </c>
      <c r="J17" s="206">
        <v>0.42</v>
      </c>
      <c r="K17" s="206">
        <v>82.6</v>
      </c>
      <c r="L17" s="206">
        <v>45.23</v>
      </c>
      <c r="M17" s="206">
        <v>0</v>
      </c>
      <c r="N17" s="206">
        <v>1.26</v>
      </c>
      <c r="O17" s="206">
        <v>2.12</v>
      </c>
      <c r="P17" s="206">
        <v>2.56</v>
      </c>
      <c r="Q17" s="206">
        <v>2.65</v>
      </c>
      <c r="R17" s="206">
        <v>5.6</v>
      </c>
      <c r="S17" s="206">
        <v>3.32</v>
      </c>
      <c r="T17" s="206">
        <v>0.56000000000000005</v>
      </c>
      <c r="U17" s="206">
        <v>9.4</v>
      </c>
      <c r="V17" s="206">
        <v>4.6100000000000003</v>
      </c>
      <c r="W17" s="206">
        <v>7</v>
      </c>
      <c r="X17" s="206">
        <v>14.45</v>
      </c>
      <c r="Y17" s="206">
        <v>0</v>
      </c>
      <c r="Z17" s="206">
        <v>37.53</v>
      </c>
      <c r="AA17" s="206">
        <v>15.25</v>
      </c>
      <c r="AB17" s="206">
        <v>0</v>
      </c>
      <c r="AC17" s="206">
        <v>10.09</v>
      </c>
      <c r="AD17" s="206">
        <v>0</v>
      </c>
      <c r="AE17" s="206">
        <v>0</v>
      </c>
      <c r="AF17" s="206">
        <v>0</v>
      </c>
      <c r="AG17" s="206">
        <v>26.52</v>
      </c>
      <c r="AH17" s="206">
        <v>17.68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10.76</v>
      </c>
      <c r="D18" s="206">
        <v>0</v>
      </c>
      <c r="E18" s="206">
        <v>0</v>
      </c>
      <c r="F18" s="206">
        <v>18.95</v>
      </c>
      <c r="G18" s="206">
        <v>0</v>
      </c>
      <c r="H18" s="206">
        <v>0</v>
      </c>
      <c r="I18" s="206">
        <v>24.67</v>
      </c>
      <c r="J18" s="206">
        <v>0.42</v>
      </c>
      <c r="K18" s="206">
        <v>82.62</v>
      </c>
      <c r="L18" s="206">
        <v>45.23</v>
      </c>
      <c r="M18" s="206">
        <v>0</v>
      </c>
      <c r="N18" s="206">
        <v>1.26</v>
      </c>
      <c r="O18" s="206">
        <v>2.12</v>
      </c>
      <c r="P18" s="206">
        <v>2.56</v>
      </c>
      <c r="Q18" s="206">
        <v>2.65</v>
      </c>
      <c r="R18" s="206">
        <v>5.6</v>
      </c>
      <c r="S18" s="206">
        <v>3.32</v>
      </c>
      <c r="T18" s="206">
        <v>0.56000000000000005</v>
      </c>
      <c r="U18" s="206">
        <v>9.4</v>
      </c>
      <c r="V18" s="206">
        <v>4.6100000000000003</v>
      </c>
      <c r="W18" s="206">
        <v>7</v>
      </c>
      <c r="X18" s="206">
        <v>14.45</v>
      </c>
      <c r="Y18" s="206">
        <v>0</v>
      </c>
      <c r="Z18" s="206">
        <v>37.53</v>
      </c>
      <c r="AA18" s="206">
        <v>15.25</v>
      </c>
      <c r="AB18" s="206">
        <v>0</v>
      </c>
      <c r="AC18" s="206">
        <v>10.09</v>
      </c>
      <c r="AD18" s="206">
        <v>0</v>
      </c>
      <c r="AE18" s="206">
        <v>0</v>
      </c>
      <c r="AF18" s="206">
        <v>0</v>
      </c>
      <c r="AG18" s="206">
        <v>26.52</v>
      </c>
      <c r="AH18" s="206">
        <v>17.68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10.76</v>
      </c>
      <c r="D19" s="206">
        <v>0</v>
      </c>
      <c r="E19" s="206">
        <v>0</v>
      </c>
      <c r="F19" s="206">
        <v>18.95</v>
      </c>
      <c r="G19" s="206">
        <v>0</v>
      </c>
      <c r="H19" s="206">
        <v>0</v>
      </c>
      <c r="I19" s="206">
        <v>24.67</v>
      </c>
      <c r="J19" s="206">
        <v>0.42</v>
      </c>
      <c r="K19" s="206">
        <v>82.6</v>
      </c>
      <c r="L19" s="206">
        <v>45.23</v>
      </c>
      <c r="M19" s="206">
        <v>0</v>
      </c>
      <c r="N19" s="206">
        <v>1.26</v>
      </c>
      <c r="O19" s="206">
        <v>2.12</v>
      </c>
      <c r="P19" s="206">
        <v>2.56</v>
      </c>
      <c r="Q19" s="206">
        <v>2.83</v>
      </c>
      <c r="R19" s="206">
        <v>5.6</v>
      </c>
      <c r="S19" s="206">
        <v>3.32</v>
      </c>
      <c r="T19" s="206">
        <v>0.56000000000000005</v>
      </c>
      <c r="U19" s="206">
        <v>9.4</v>
      </c>
      <c r="V19" s="206">
        <v>4.6100000000000003</v>
      </c>
      <c r="W19" s="206">
        <v>7</v>
      </c>
      <c r="X19" s="206">
        <v>14.45</v>
      </c>
      <c r="Y19" s="206">
        <v>0</v>
      </c>
      <c r="Z19" s="206">
        <v>37.53</v>
      </c>
      <c r="AA19" s="206">
        <v>15.25</v>
      </c>
      <c r="AB19" s="206">
        <v>0</v>
      </c>
      <c r="AC19" s="206">
        <v>10.09</v>
      </c>
      <c r="AD19" s="206">
        <v>0</v>
      </c>
      <c r="AE19" s="206">
        <v>0</v>
      </c>
      <c r="AF19" s="206">
        <v>0</v>
      </c>
      <c r="AG19" s="206">
        <v>26.52</v>
      </c>
      <c r="AH19" s="206">
        <v>17.68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10.76</v>
      </c>
      <c r="D20" s="206">
        <v>0</v>
      </c>
      <c r="E20" s="206">
        <v>0</v>
      </c>
      <c r="F20" s="206">
        <v>18.95</v>
      </c>
      <c r="G20" s="206">
        <v>0</v>
      </c>
      <c r="H20" s="206">
        <v>0</v>
      </c>
      <c r="I20" s="206">
        <v>24.67</v>
      </c>
      <c r="J20" s="206">
        <v>0.42</v>
      </c>
      <c r="K20" s="206">
        <v>82.62</v>
      </c>
      <c r="L20" s="206">
        <v>45.23</v>
      </c>
      <c r="M20" s="206">
        <v>0</v>
      </c>
      <c r="N20" s="206">
        <v>1.26</v>
      </c>
      <c r="O20" s="206">
        <v>2.12</v>
      </c>
      <c r="P20" s="206">
        <v>2.56</v>
      </c>
      <c r="Q20" s="206">
        <v>2.83</v>
      </c>
      <c r="R20" s="206">
        <v>5.6</v>
      </c>
      <c r="S20" s="206">
        <v>3.32</v>
      </c>
      <c r="T20" s="206">
        <v>0.56000000000000005</v>
      </c>
      <c r="U20" s="206">
        <v>9.4</v>
      </c>
      <c r="V20" s="206">
        <v>4.6100000000000003</v>
      </c>
      <c r="W20" s="206">
        <v>7</v>
      </c>
      <c r="X20" s="206">
        <v>14.45</v>
      </c>
      <c r="Y20" s="206">
        <v>0</v>
      </c>
      <c r="Z20" s="206">
        <v>37.53</v>
      </c>
      <c r="AA20" s="206">
        <v>15.25</v>
      </c>
      <c r="AB20" s="206">
        <v>0</v>
      </c>
      <c r="AC20" s="206">
        <v>10.09</v>
      </c>
      <c r="AD20" s="206">
        <v>0</v>
      </c>
      <c r="AE20" s="206">
        <v>0</v>
      </c>
      <c r="AF20" s="206">
        <v>0</v>
      </c>
      <c r="AG20" s="206">
        <v>26.52</v>
      </c>
      <c r="AH20" s="206">
        <v>17.68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10.76</v>
      </c>
      <c r="D21" s="206">
        <v>0</v>
      </c>
      <c r="E21" s="206">
        <v>0</v>
      </c>
      <c r="F21" s="206">
        <v>18.95</v>
      </c>
      <c r="G21" s="206">
        <v>0</v>
      </c>
      <c r="H21" s="206">
        <v>0</v>
      </c>
      <c r="I21" s="206">
        <v>24.67</v>
      </c>
      <c r="J21" s="206">
        <v>0.42</v>
      </c>
      <c r="K21" s="206">
        <v>85.45</v>
      </c>
      <c r="L21" s="206">
        <v>45.23</v>
      </c>
      <c r="M21" s="206">
        <v>0</v>
      </c>
      <c r="N21" s="206">
        <v>1.26</v>
      </c>
      <c r="O21" s="206">
        <v>2.12</v>
      </c>
      <c r="P21" s="206">
        <v>2.56</v>
      </c>
      <c r="Q21" s="206">
        <v>2.83</v>
      </c>
      <c r="R21" s="206">
        <v>5.6</v>
      </c>
      <c r="S21" s="206">
        <v>3.86</v>
      </c>
      <c r="T21" s="206">
        <v>0.56000000000000005</v>
      </c>
      <c r="U21" s="206">
        <v>9.4</v>
      </c>
      <c r="V21" s="206">
        <v>4.6100000000000003</v>
      </c>
      <c r="W21" s="206">
        <v>6.16</v>
      </c>
      <c r="X21" s="206">
        <v>14.45</v>
      </c>
      <c r="Y21" s="206">
        <v>0</v>
      </c>
      <c r="Z21" s="206">
        <v>37.53</v>
      </c>
      <c r="AA21" s="206">
        <v>15.25</v>
      </c>
      <c r="AB21" s="206">
        <v>0</v>
      </c>
      <c r="AC21" s="206">
        <v>10.09</v>
      </c>
      <c r="AD21" s="206">
        <v>0</v>
      </c>
      <c r="AE21" s="206">
        <v>0</v>
      </c>
      <c r="AF21" s="206">
        <v>0</v>
      </c>
      <c r="AG21" s="206">
        <v>26.52</v>
      </c>
      <c r="AH21" s="206">
        <v>17.68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10.76</v>
      </c>
      <c r="D22" s="206">
        <v>0</v>
      </c>
      <c r="E22" s="206">
        <v>0</v>
      </c>
      <c r="F22" s="206">
        <v>18.95</v>
      </c>
      <c r="G22" s="206">
        <v>0</v>
      </c>
      <c r="H22" s="206">
        <v>0</v>
      </c>
      <c r="I22" s="206">
        <v>24.67</v>
      </c>
      <c r="J22" s="206">
        <v>0.42</v>
      </c>
      <c r="K22" s="206">
        <v>85.46</v>
      </c>
      <c r="L22" s="206">
        <v>45.23</v>
      </c>
      <c r="M22" s="206">
        <v>0</v>
      </c>
      <c r="N22" s="206">
        <v>1.26</v>
      </c>
      <c r="O22" s="206">
        <v>2.12</v>
      </c>
      <c r="P22" s="206">
        <v>2.56</v>
      </c>
      <c r="Q22" s="206">
        <v>2.83</v>
      </c>
      <c r="R22" s="206">
        <v>5.6</v>
      </c>
      <c r="S22" s="206">
        <v>3.86</v>
      </c>
      <c r="T22" s="206">
        <v>0.56000000000000005</v>
      </c>
      <c r="U22" s="206">
        <v>9.4</v>
      </c>
      <c r="V22" s="206">
        <v>4.6100000000000003</v>
      </c>
      <c r="W22" s="206">
        <v>6.16</v>
      </c>
      <c r="X22" s="206">
        <v>14.45</v>
      </c>
      <c r="Y22" s="206">
        <v>0</v>
      </c>
      <c r="Z22" s="206">
        <v>37.53</v>
      </c>
      <c r="AA22" s="206">
        <v>15.25</v>
      </c>
      <c r="AB22" s="206">
        <v>0</v>
      </c>
      <c r="AC22" s="206">
        <v>10.09</v>
      </c>
      <c r="AD22" s="206">
        <v>0</v>
      </c>
      <c r="AE22" s="206">
        <v>0</v>
      </c>
      <c r="AF22" s="206">
        <v>0</v>
      </c>
      <c r="AG22" s="206">
        <v>26.52</v>
      </c>
      <c r="AH22" s="206">
        <v>17.68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10.76</v>
      </c>
      <c r="D23" s="206">
        <v>0</v>
      </c>
      <c r="E23" s="206">
        <v>0</v>
      </c>
      <c r="F23" s="206">
        <v>18.95</v>
      </c>
      <c r="G23" s="206">
        <v>0</v>
      </c>
      <c r="H23" s="206">
        <v>0</v>
      </c>
      <c r="I23" s="206">
        <v>24.67</v>
      </c>
      <c r="J23" s="206">
        <v>0.42</v>
      </c>
      <c r="K23" s="206">
        <v>88.08</v>
      </c>
      <c r="L23" s="206">
        <v>46.59</v>
      </c>
      <c r="M23" s="206">
        <v>0</v>
      </c>
      <c r="N23" s="206">
        <v>1.26</v>
      </c>
      <c r="O23" s="206">
        <v>2.12</v>
      </c>
      <c r="P23" s="206">
        <v>2.56</v>
      </c>
      <c r="Q23" s="206">
        <v>2.92</v>
      </c>
      <c r="R23" s="206">
        <v>3.57</v>
      </c>
      <c r="S23" s="206">
        <v>4.8499999999999996</v>
      </c>
      <c r="T23" s="206">
        <v>0.56000000000000005</v>
      </c>
      <c r="U23" s="206">
        <v>9.4</v>
      </c>
      <c r="V23" s="206">
        <v>4.6100000000000003</v>
      </c>
      <c r="W23" s="206">
        <v>1.88</v>
      </c>
      <c r="X23" s="206">
        <v>4.3499999999999996</v>
      </c>
      <c r="Y23" s="206">
        <v>0</v>
      </c>
      <c r="Z23" s="206">
        <v>12.41</v>
      </c>
      <c r="AA23" s="206">
        <v>8.81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26.52</v>
      </c>
      <c r="AH23" s="206">
        <v>17.68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10.76</v>
      </c>
      <c r="D24" s="206">
        <v>0</v>
      </c>
      <c r="E24" s="206">
        <v>0</v>
      </c>
      <c r="F24" s="206">
        <v>18.95</v>
      </c>
      <c r="G24" s="206">
        <v>0</v>
      </c>
      <c r="H24" s="206">
        <v>0</v>
      </c>
      <c r="I24" s="206">
        <v>24.67</v>
      </c>
      <c r="J24" s="206">
        <v>0.42</v>
      </c>
      <c r="K24" s="206">
        <v>54.57</v>
      </c>
      <c r="L24" s="206">
        <v>45.37</v>
      </c>
      <c r="M24" s="206">
        <v>0</v>
      </c>
      <c r="N24" s="206">
        <v>1.26</v>
      </c>
      <c r="O24" s="206">
        <v>2.12</v>
      </c>
      <c r="P24" s="206">
        <v>2.56</v>
      </c>
      <c r="Q24" s="206">
        <v>0</v>
      </c>
      <c r="R24" s="206">
        <v>2.66</v>
      </c>
      <c r="S24" s="206">
        <v>0.53</v>
      </c>
      <c r="T24" s="206">
        <v>0.56000000000000005</v>
      </c>
      <c r="U24" s="206">
        <v>9.4</v>
      </c>
      <c r="V24" s="206">
        <v>1.04</v>
      </c>
      <c r="W24" s="206">
        <v>1.79</v>
      </c>
      <c r="X24" s="206">
        <v>1.57</v>
      </c>
      <c r="Y24" s="206">
        <v>0</v>
      </c>
      <c r="Z24" s="206">
        <v>2.9</v>
      </c>
      <c r="AA24" s="206">
        <v>2.73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26.52</v>
      </c>
      <c r="AH24" s="206">
        <v>17.68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10.76</v>
      </c>
      <c r="D25" s="206">
        <v>0</v>
      </c>
      <c r="E25" s="206">
        <v>0</v>
      </c>
      <c r="F25" s="206">
        <v>18.95</v>
      </c>
      <c r="G25" s="206">
        <v>0</v>
      </c>
      <c r="H25" s="206">
        <v>0</v>
      </c>
      <c r="I25" s="206">
        <v>24.67</v>
      </c>
      <c r="J25" s="206">
        <v>0.42</v>
      </c>
      <c r="K25" s="206">
        <v>54.57</v>
      </c>
      <c r="L25" s="206">
        <v>45.23</v>
      </c>
      <c r="M25" s="206">
        <v>0</v>
      </c>
      <c r="N25" s="206">
        <v>1.26</v>
      </c>
      <c r="O25" s="206">
        <v>2.12</v>
      </c>
      <c r="P25" s="206">
        <v>2.56</v>
      </c>
      <c r="Q25" s="206">
        <v>0.24</v>
      </c>
      <c r="R25" s="206">
        <v>0.76</v>
      </c>
      <c r="S25" s="206">
        <v>0.28000000000000003</v>
      </c>
      <c r="T25" s="206">
        <v>0.56000000000000005</v>
      </c>
      <c r="U25" s="206">
        <v>9.4</v>
      </c>
      <c r="V25" s="206">
        <v>0.2</v>
      </c>
      <c r="W25" s="206">
        <v>0.47</v>
      </c>
      <c r="X25" s="206">
        <v>1.06</v>
      </c>
      <c r="Y25" s="206">
        <v>0</v>
      </c>
      <c r="Z25" s="206">
        <v>2.9</v>
      </c>
      <c r="AA25" s="206">
        <v>0.98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26.52</v>
      </c>
      <c r="AH25" s="206">
        <v>17.68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10.76</v>
      </c>
      <c r="D26" s="206">
        <v>0</v>
      </c>
      <c r="E26" s="206">
        <v>0</v>
      </c>
      <c r="F26" s="206">
        <v>18.95</v>
      </c>
      <c r="G26" s="206">
        <v>0</v>
      </c>
      <c r="H26" s="206">
        <v>0</v>
      </c>
      <c r="I26" s="206">
        <v>24.67</v>
      </c>
      <c r="J26" s="206">
        <v>0.42</v>
      </c>
      <c r="K26" s="206">
        <v>54.57</v>
      </c>
      <c r="L26" s="206">
        <v>45.23</v>
      </c>
      <c r="M26" s="206">
        <v>0</v>
      </c>
      <c r="N26" s="206">
        <v>1.26</v>
      </c>
      <c r="O26" s="206">
        <v>2.12</v>
      </c>
      <c r="P26" s="206">
        <v>2.56</v>
      </c>
      <c r="Q26" s="206">
        <v>0.24</v>
      </c>
      <c r="R26" s="206">
        <v>0.45</v>
      </c>
      <c r="S26" s="206">
        <v>0.28000000000000003</v>
      </c>
      <c r="T26" s="206">
        <v>0.56000000000000005</v>
      </c>
      <c r="U26" s="206">
        <v>9.4</v>
      </c>
      <c r="V26" s="206">
        <v>0.2</v>
      </c>
      <c r="W26" s="206">
        <v>0.47</v>
      </c>
      <c r="X26" s="206">
        <v>1.06</v>
      </c>
      <c r="Y26" s="206">
        <v>0</v>
      </c>
      <c r="Z26" s="206">
        <v>2.9</v>
      </c>
      <c r="AA26" s="206">
        <v>0.98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26.52</v>
      </c>
      <c r="AH26" s="206">
        <v>17.68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10.76</v>
      </c>
      <c r="D27" s="206">
        <v>0</v>
      </c>
      <c r="E27" s="206">
        <v>0</v>
      </c>
      <c r="F27" s="206">
        <v>18.95</v>
      </c>
      <c r="G27" s="206">
        <v>0</v>
      </c>
      <c r="H27" s="206">
        <v>0</v>
      </c>
      <c r="I27" s="206">
        <v>24.67</v>
      </c>
      <c r="J27" s="206">
        <v>0.42</v>
      </c>
      <c r="K27" s="206">
        <v>7.01</v>
      </c>
      <c r="L27" s="206">
        <v>2.78</v>
      </c>
      <c r="M27" s="206">
        <v>0</v>
      </c>
      <c r="N27" s="206">
        <v>1.26</v>
      </c>
      <c r="O27" s="206">
        <v>2.12</v>
      </c>
      <c r="P27" s="206">
        <v>2.56</v>
      </c>
      <c r="Q27" s="206">
        <v>0.66</v>
      </c>
      <c r="R27" s="206">
        <v>0.45</v>
      </c>
      <c r="S27" s="206">
        <v>0.28000000000000003</v>
      </c>
      <c r="T27" s="206">
        <v>0.56000000000000005</v>
      </c>
      <c r="U27" s="206">
        <v>9.4</v>
      </c>
      <c r="V27" s="206">
        <v>0.2</v>
      </c>
      <c r="W27" s="206">
        <v>0.47</v>
      </c>
      <c r="X27" s="206">
        <v>1.06</v>
      </c>
      <c r="Y27" s="206">
        <v>0</v>
      </c>
      <c r="Z27" s="206">
        <v>2.9</v>
      </c>
      <c r="AA27" s="206">
        <v>0.98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26.52</v>
      </c>
      <c r="AH27" s="206">
        <v>17.68</v>
      </c>
      <c r="AI27" s="206">
        <v>0</v>
      </c>
      <c r="AJ27" s="206">
        <v>0</v>
      </c>
      <c r="AK27" s="206">
        <v>9.02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10.76</v>
      </c>
      <c r="D28" s="206">
        <v>0</v>
      </c>
      <c r="E28" s="206">
        <v>0</v>
      </c>
      <c r="F28" s="206">
        <v>18.95</v>
      </c>
      <c r="G28" s="206">
        <v>0</v>
      </c>
      <c r="H28" s="206">
        <v>0</v>
      </c>
      <c r="I28" s="206">
        <v>24.67</v>
      </c>
      <c r="J28" s="206">
        <v>0.42</v>
      </c>
      <c r="K28" s="206">
        <v>7.01</v>
      </c>
      <c r="L28" s="206">
        <v>2.78</v>
      </c>
      <c r="M28" s="206">
        <v>0</v>
      </c>
      <c r="N28" s="206">
        <v>1.26</v>
      </c>
      <c r="O28" s="206">
        <v>2.12</v>
      </c>
      <c r="P28" s="206">
        <v>2.56</v>
      </c>
      <c r="Q28" s="206">
        <v>0.23</v>
      </c>
      <c r="R28" s="206">
        <v>0.45</v>
      </c>
      <c r="S28" s="206">
        <v>0.28000000000000003</v>
      </c>
      <c r="T28" s="206">
        <v>0.56000000000000005</v>
      </c>
      <c r="U28" s="206">
        <v>9.4</v>
      </c>
      <c r="V28" s="206">
        <v>0.2</v>
      </c>
      <c r="W28" s="206">
        <v>0.47</v>
      </c>
      <c r="X28" s="206">
        <v>1.06</v>
      </c>
      <c r="Y28" s="206">
        <v>0</v>
      </c>
      <c r="Z28" s="206">
        <v>2.9</v>
      </c>
      <c r="AA28" s="206">
        <v>0.98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26.52</v>
      </c>
      <c r="AH28" s="206">
        <v>17.68</v>
      </c>
      <c r="AI28" s="206">
        <v>0</v>
      </c>
      <c r="AJ28" s="206">
        <v>0</v>
      </c>
      <c r="AK28" s="206">
        <v>11.58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10.76</v>
      </c>
      <c r="D29" s="206">
        <v>0</v>
      </c>
      <c r="E29" s="206">
        <v>0</v>
      </c>
      <c r="F29" s="206">
        <v>18.95</v>
      </c>
      <c r="G29" s="206">
        <v>0</v>
      </c>
      <c r="H29" s="206">
        <v>0</v>
      </c>
      <c r="I29" s="206">
        <v>24.67</v>
      </c>
      <c r="J29" s="206">
        <v>0.42</v>
      </c>
      <c r="K29" s="206">
        <v>7.01</v>
      </c>
      <c r="L29" s="206">
        <v>2.78</v>
      </c>
      <c r="M29" s="206">
        <v>0</v>
      </c>
      <c r="N29" s="206">
        <v>1.26</v>
      </c>
      <c r="O29" s="206">
        <v>2.12</v>
      </c>
      <c r="P29" s="206">
        <v>2.56</v>
      </c>
      <c r="Q29" s="206">
        <v>0.23</v>
      </c>
      <c r="R29" s="206">
        <v>0.45</v>
      </c>
      <c r="S29" s="206">
        <v>0.28000000000000003</v>
      </c>
      <c r="T29" s="206">
        <v>0.56000000000000005</v>
      </c>
      <c r="U29" s="206">
        <v>9.4</v>
      </c>
      <c r="V29" s="206">
        <v>0.2</v>
      </c>
      <c r="W29" s="206">
        <v>0.49</v>
      </c>
      <c r="X29" s="206">
        <v>1.06</v>
      </c>
      <c r="Y29" s="206">
        <v>0</v>
      </c>
      <c r="Z29" s="206">
        <v>2.9</v>
      </c>
      <c r="AA29" s="206">
        <v>0.98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26.52</v>
      </c>
      <c r="AH29" s="206">
        <v>17.68</v>
      </c>
      <c r="AI29" s="206">
        <v>0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10.76</v>
      </c>
      <c r="D30" s="206">
        <v>0</v>
      </c>
      <c r="E30" s="206">
        <v>0</v>
      </c>
      <c r="F30" s="206">
        <v>18.95</v>
      </c>
      <c r="G30" s="206">
        <v>0</v>
      </c>
      <c r="H30" s="206">
        <v>0</v>
      </c>
      <c r="I30" s="206">
        <v>24.67</v>
      </c>
      <c r="J30" s="206">
        <v>0.42</v>
      </c>
      <c r="K30" s="206">
        <v>7.01</v>
      </c>
      <c r="L30" s="206">
        <v>2.78</v>
      </c>
      <c r="M30" s="206">
        <v>0</v>
      </c>
      <c r="N30" s="206">
        <v>1.26</v>
      </c>
      <c r="O30" s="206">
        <v>2.12</v>
      </c>
      <c r="P30" s="206">
        <v>2.56</v>
      </c>
      <c r="Q30" s="206">
        <v>0.23</v>
      </c>
      <c r="R30" s="206">
        <v>0.45</v>
      </c>
      <c r="S30" s="206">
        <v>0.28000000000000003</v>
      </c>
      <c r="T30" s="206">
        <v>0.56000000000000005</v>
      </c>
      <c r="U30" s="206">
        <v>9.4</v>
      </c>
      <c r="V30" s="206">
        <v>0.2</v>
      </c>
      <c r="W30" s="206">
        <v>0.48</v>
      </c>
      <c r="X30" s="206">
        <v>1.06</v>
      </c>
      <c r="Y30" s="206">
        <v>0</v>
      </c>
      <c r="Z30" s="206">
        <v>2.9</v>
      </c>
      <c r="AA30" s="206">
        <v>0.98</v>
      </c>
      <c r="AB30" s="206">
        <v>0</v>
      </c>
      <c r="AC30" s="206">
        <v>10.26</v>
      </c>
      <c r="AD30" s="206">
        <v>0</v>
      </c>
      <c r="AE30" s="206">
        <v>0</v>
      </c>
      <c r="AF30" s="206">
        <v>0</v>
      </c>
      <c r="AG30" s="206">
        <v>26.52</v>
      </c>
      <c r="AH30" s="206">
        <v>17.68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10.17</v>
      </c>
      <c r="D31" s="206">
        <v>1.35</v>
      </c>
      <c r="E31" s="206">
        <v>0</v>
      </c>
      <c r="F31" s="206">
        <v>13.36</v>
      </c>
      <c r="G31" s="206">
        <v>5.59</v>
      </c>
      <c r="H31" s="206">
        <v>0</v>
      </c>
      <c r="I31" s="206">
        <v>24.81</v>
      </c>
      <c r="J31" s="206">
        <v>0.28000000000000003</v>
      </c>
      <c r="K31" s="206">
        <v>7.01</v>
      </c>
      <c r="L31" s="206">
        <v>2.78</v>
      </c>
      <c r="M31" s="206">
        <v>0</v>
      </c>
      <c r="N31" s="206">
        <v>1.26</v>
      </c>
      <c r="O31" s="206">
        <v>2.12</v>
      </c>
      <c r="P31" s="206">
        <v>2.56</v>
      </c>
      <c r="Q31" s="206">
        <v>0.23</v>
      </c>
      <c r="R31" s="206">
        <v>0.45</v>
      </c>
      <c r="S31" s="206">
        <v>0.28000000000000003</v>
      </c>
      <c r="T31" s="206">
        <v>0.56000000000000005</v>
      </c>
      <c r="U31" s="206">
        <v>9.4</v>
      </c>
      <c r="V31" s="206">
        <v>0.2</v>
      </c>
      <c r="W31" s="206">
        <v>0.48</v>
      </c>
      <c r="X31" s="206">
        <v>1.06</v>
      </c>
      <c r="Y31" s="206">
        <v>0</v>
      </c>
      <c r="Z31" s="206">
        <v>2.9</v>
      </c>
      <c r="AA31" s="206">
        <v>0.98</v>
      </c>
      <c r="AB31" s="206">
        <v>0</v>
      </c>
      <c r="AC31" s="206">
        <v>10.26</v>
      </c>
      <c r="AD31" s="206">
        <v>0</v>
      </c>
      <c r="AE31" s="206">
        <v>0</v>
      </c>
      <c r="AF31" s="206">
        <v>0</v>
      </c>
      <c r="AG31" s="206">
        <v>26.52</v>
      </c>
      <c r="AH31" s="206">
        <v>17.68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10.17</v>
      </c>
      <c r="D32" s="206">
        <v>1.35</v>
      </c>
      <c r="E32" s="206">
        <v>0</v>
      </c>
      <c r="F32" s="206">
        <v>13.36</v>
      </c>
      <c r="G32" s="206">
        <v>5.59</v>
      </c>
      <c r="H32" s="206">
        <v>0</v>
      </c>
      <c r="I32" s="206">
        <v>24.81</v>
      </c>
      <c r="J32" s="206">
        <v>0.28000000000000003</v>
      </c>
      <c r="K32" s="206">
        <v>7.01</v>
      </c>
      <c r="L32" s="206">
        <v>2.78</v>
      </c>
      <c r="M32" s="206">
        <v>0</v>
      </c>
      <c r="N32" s="206">
        <v>1.26</v>
      </c>
      <c r="O32" s="206">
        <v>2.12</v>
      </c>
      <c r="P32" s="206">
        <v>2.56</v>
      </c>
      <c r="Q32" s="206">
        <v>0.23</v>
      </c>
      <c r="R32" s="206">
        <v>0.45</v>
      </c>
      <c r="S32" s="206">
        <v>0.28000000000000003</v>
      </c>
      <c r="T32" s="206">
        <v>0.56000000000000005</v>
      </c>
      <c r="U32" s="206">
        <v>9.4</v>
      </c>
      <c r="V32" s="206">
        <v>0.2</v>
      </c>
      <c r="W32" s="206">
        <v>0.48</v>
      </c>
      <c r="X32" s="206">
        <v>1.06</v>
      </c>
      <c r="Y32" s="206">
        <v>0</v>
      </c>
      <c r="Z32" s="206">
        <v>2.9</v>
      </c>
      <c r="AA32" s="206">
        <v>0.98</v>
      </c>
      <c r="AB32" s="206">
        <v>0</v>
      </c>
      <c r="AC32" s="206">
        <v>10.26</v>
      </c>
      <c r="AD32" s="206">
        <v>0</v>
      </c>
      <c r="AE32" s="206">
        <v>0</v>
      </c>
      <c r="AF32" s="206">
        <v>0</v>
      </c>
      <c r="AG32" s="206">
        <v>26.52</v>
      </c>
      <c r="AH32" s="206">
        <v>17.68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10.17</v>
      </c>
      <c r="D33" s="206">
        <v>1.35</v>
      </c>
      <c r="E33" s="206">
        <v>0</v>
      </c>
      <c r="F33" s="206">
        <v>13.36</v>
      </c>
      <c r="G33" s="206">
        <v>5.59</v>
      </c>
      <c r="H33" s="206">
        <v>0</v>
      </c>
      <c r="I33" s="206">
        <v>24.81</v>
      </c>
      <c r="J33" s="206">
        <v>0.28000000000000003</v>
      </c>
      <c r="K33" s="206">
        <v>7.01</v>
      </c>
      <c r="L33" s="206">
        <v>2.78</v>
      </c>
      <c r="M33" s="206">
        <v>0</v>
      </c>
      <c r="N33" s="206">
        <v>1.26</v>
      </c>
      <c r="O33" s="206">
        <v>2.12</v>
      </c>
      <c r="P33" s="206">
        <v>2.56</v>
      </c>
      <c r="Q33" s="206">
        <v>0.23</v>
      </c>
      <c r="R33" s="206">
        <v>0.45</v>
      </c>
      <c r="S33" s="206">
        <v>0.28000000000000003</v>
      </c>
      <c r="T33" s="206">
        <v>0.56000000000000005</v>
      </c>
      <c r="U33" s="206">
        <v>9.4</v>
      </c>
      <c r="V33" s="206">
        <v>0.2</v>
      </c>
      <c r="W33" s="206">
        <v>0.48</v>
      </c>
      <c r="X33" s="206">
        <v>1.06</v>
      </c>
      <c r="Y33" s="206">
        <v>0</v>
      </c>
      <c r="Z33" s="206">
        <v>2.9</v>
      </c>
      <c r="AA33" s="206">
        <v>0.98</v>
      </c>
      <c r="AB33" s="206">
        <v>0</v>
      </c>
      <c r="AC33" s="206">
        <v>10.26</v>
      </c>
      <c r="AD33" s="206">
        <v>0</v>
      </c>
      <c r="AE33" s="206">
        <v>0</v>
      </c>
      <c r="AF33" s="206">
        <v>0</v>
      </c>
      <c r="AG33" s="206">
        <v>26.52</v>
      </c>
      <c r="AH33" s="206">
        <v>17.68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10.17</v>
      </c>
      <c r="D34" s="206">
        <v>1.35</v>
      </c>
      <c r="E34" s="206">
        <v>0</v>
      </c>
      <c r="F34" s="206">
        <v>13.36</v>
      </c>
      <c r="G34" s="206">
        <v>5.59</v>
      </c>
      <c r="H34" s="206">
        <v>0</v>
      </c>
      <c r="I34" s="206">
        <v>24.81</v>
      </c>
      <c r="J34" s="206">
        <v>0.28000000000000003</v>
      </c>
      <c r="K34" s="206">
        <v>7.01</v>
      </c>
      <c r="L34" s="206">
        <v>2.78</v>
      </c>
      <c r="M34" s="206">
        <v>0</v>
      </c>
      <c r="N34" s="206">
        <v>1.26</v>
      </c>
      <c r="O34" s="206">
        <v>2.12</v>
      </c>
      <c r="P34" s="206">
        <v>2.56</v>
      </c>
      <c r="Q34" s="206">
        <v>0.23</v>
      </c>
      <c r="R34" s="206">
        <v>0.45</v>
      </c>
      <c r="S34" s="206">
        <v>0.28000000000000003</v>
      </c>
      <c r="T34" s="206">
        <v>0.56000000000000005</v>
      </c>
      <c r="U34" s="206">
        <v>9.4</v>
      </c>
      <c r="V34" s="206">
        <v>0.2</v>
      </c>
      <c r="W34" s="206">
        <v>0.48</v>
      </c>
      <c r="X34" s="206">
        <v>1.06</v>
      </c>
      <c r="Y34" s="206">
        <v>0</v>
      </c>
      <c r="Z34" s="206">
        <v>2.9</v>
      </c>
      <c r="AA34" s="206">
        <v>0.98</v>
      </c>
      <c r="AB34" s="206">
        <v>0</v>
      </c>
      <c r="AC34" s="206">
        <v>10.26</v>
      </c>
      <c r="AD34" s="206">
        <v>0</v>
      </c>
      <c r="AE34" s="206">
        <v>0</v>
      </c>
      <c r="AF34" s="206">
        <v>0</v>
      </c>
      <c r="AG34" s="206">
        <v>26.52</v>
      </c>
      <c r="AH34" s="206">
        <v>17.68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10.17</v>
      </c>
      <c r="D35" s="206">
        <v>1.35</v>
      </c>
      <c r="E35" s="206">
        <v>0</v>
      </c>
      <c r="F35" s="206">
        <v>18.95</v>
      </c>
      <c r="G35" s="206">
        <v>0</v>
      </c>
      <c r="H35" s="206">
        <v>0</v>
      </c>
      <c r="I35" s="206">
        <v>24.39</v>
      </c>
      <c r="J35" s="206">
        <v>0.28000000000000003</v>
      </c>
      <c r="K35" s="206">
        <v>7.01</v>
      </c>
      <c r="L35" s="206">
        <v>2.78</v>
      </c>
      <c r="M35" s="206">
        <v>0</v>
      </c>
      <c r="N35" s="206">
        <v>1.26</v>
      </c>
      <c r="O35" s="206">
        <v>2.12</v>
      </c>
      <c r="P35" s="206">
        <v>2.56</v>
      </c>
      <c r="Q35" s="206">
        <v>0.23</v>
      </c>
      <c r="R35" s="206">
        <v>0.45</v>
      </c>
      <c r="S35" s="206">
        <v>0.28000000000000003</v>
      </c>
      <c r="T35" s="206">
        <v>0.56000000000000005</v>
      </c>
      <c r="U35" s="206">
        <v>9.4</v>
      </c>
      <c r="V35" s="206">
        <v>0.2</v>
      </c>
      <c r="W35" s="206">
        <v>0.48</v>
      </c>
      <c r="X35" s="206">
        <v>1.06</v>
      </c>
      <c r="Y35" s="206">
        <v>0</v>
      </c>
      <c r="Z35" s="206">
        <v>2.9</v>
      </c>
      <c r="AA35" s="206">
        <v>0.98</v>
      </c>
      <c r="AB35" s="206">
        <v>0</v>
      </c>
      <c r="AC35" s="206">
        <v>10.26</v>
      </c>
      <c r="AD35" s="206">
        <v>0</v>
      </c>
      <c r="AE35" s="206">
        <v>0</v>
      </c>
      <c r="AF35" s="206">
        <v>0</v>
      </c>
      <c r="AG35" s="206">
        <v>26.52</v>
      </c>
      <c r="AH35" s="206">
        <v>17.68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10.17</v>
      </c>
      <c r="D36" s="206">
        <v>1.35</v>
      </c>
      <c r="E36" s="206">
        <v>0</v>
      </c>
      <c r="F36" s="206">
        <v>18.95</v>
      </c>
      <c r="G36" s="206">
        <v>0</v>
      </c>
      <c r="H36" s="206">
        <v>0</v>
      </c>
      <c r="I36" s="206">
        <v>24.39</v>
      </c>
      <c r="J36" s="206">
        <v>0.28000000000000003</v>
      </c>
      <c r="K36" s="206">
        <v>7.01</v>
      </c>
      <c r="L36" s="206">
        <v>2.78</v>
      </c>
      <c r="M36" s="206">
        <v>0</v>
      </c>
      <c r="N36" s="206">
        <v>1.26</v>
      </c>
      <c r="O36" s="206">
        <v>2.12</v>
      </c>
      <c r="P36" s="206">
        <v>2.56</v>
      </c>
      <c r="Q36" s="206">
        <v>0.23</v>
      </c>
      <c r="R36" s="206">
        <v>0.45</v>
      </c>
      <c r="S36" s="206">
        <v>0.28000000000000003</v>
      </c>
      <c r="T36" s="206">
        <v>0.56000000000000005</v>
      </c>
      <c r="U36" s="206">
        <v>9.4</v>
      </c>
      <c r="V36" s="206">
        <v>0.2</v>
      </c>
      <c r="W36" s="206">
        <v>0.48</v>
      </c>
      <c r="X36" s="206">
        <v>1.06</v>
      </c>
      <c r="Y36" s="206">
        <v>0</v>
      </c>
      <c r="Z36" s="206">
        <v>2.9</v>
      </c>
      <c r="AA36" s="206">
        <v>0.98</v>
      </c>
      <c r="AB36" s="206">
        <v>0</v>
      </c>
      <c r="AC36" s="206">
        <v>10.26</v>
      </c>
      <c r="AD36" s="206">
        <v>0</v>
      </c>
      <c r="AE36" s="206">
        <v>0</v>
      </c>
      <c r="AF36" s="206">
        <v>0</v>
      </c>
      <c r="AG36" s="206">
        <v>26.52</v>
      </c>
      <c r="AH36" s="206">
        <v>17.68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10.17</v>
      </c>
      <c r="D37" s="206">
        <v>1.35</v>
      </c>
      <c r="E37" s="206">
        <v>0</v>
      </c>
      <c r="F37" s="206">
        <v>18.95</v>
      </c>
      <c r="G37" s="206">
        <v>0</v>
      </c>
      <c r="H37" s="206">
        <v>0</v>
      </c>
      <c r="I37" s="206">
        <v>24.39</v>
      </c>
      <c r="J37" s="206">
        <v>0.28000000000000003</v>
      </c>
      <c r="K37" s="206">
        <v>7.01</v>
      </c>
      <c r="L37" s="206">
        <v>2.78</v>
      </c>
      <c r="M37" s="206">
        <v>0</v>
      </c>
      <c r="N37" s="206">
        <v>1.26</v>
      </c>
      <c r="O37" s="206">
        <v>2.12</v>
      </c>
      <c r="P37" s="206">
        <v>2.56</v>
      </c>
      <c r="Q37" s="206">
        <v>0.23</v>
      </c>
      <c r="R37" s="206">
        <v>0.45</v>
      </c>
      <c r="S37" s="206">
        <v>0.28000000000000003</v>
      </c>
      <c r="T37" s="206">
        <v>0.56000000000000005</v>
      </c>
      <c r="U37" s="206">
        <v>9.4</v>
      </c>
      <c r="V37" s="206">
        <v>0.2</v>
      </c>
      <c r="W37" s="206">
        <v>0.48</v>
      </c>
      <c r="X37" s="206">
        <v>1.06</v>
      </c>
      <c r="Y37" s="206">
        <v>0</v>
      </c>
      <c r="Z37" s="206">
        <v>2.9</v>
      </c>
      <c r="AA37" s="206">
        <v>0.98</v>
      </c>
      <c r="AB37" s="206">
        <v>0</v>
      </c>
      <c r="AC37" s="206">
        <v>-1.87</v>
      </c>
      <c r="AD37" s="206">
        <v>0</v>
      </c>
      <c r="AE37" s="206">
        <v>0</v>
      </c>
      <c r="AF37" s="206">
        <v>0</v>
      </c>
      <c r="AG37" s="206">
        <v>26.52</v>
      </c>
      <c r="AH37" s="206">
        <v>17.68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10.17</v>
      </c>
      <c r="D38" s="206">
        <v>1.35</v>
      </c>
      <c r="E38" s="206">
        <v>0</v>
      </c>
      <c r="F38" s="206">
        <v>18.95</v>
      </c>
      <c r="G38" s="206">
        <v>0</v>
      </c>
      <c r="H38" s="206">
        <v>0</v>
      </c>
      <c r="I38" s="206">
        <v>24.39</v>
      </c>
      <c r="J38" s="206">
        <v>0.28000000000000003</v>
      </c>
      <c r="K38" s="206">
        <v>7.01</v>
      </c>
      <c r="L38" s="206">
        <v>2.78</v>
      </c>
      <c r="M38" s="206">
        <v>0</v>
      </c>
      <c r="N38" s="206">
        <v>1.26</v>
      </c>
      <c r="O38" s="206">
        <v>2.12</v>
      </c>
      <c r="P38" s="206">
        <v>2.56</v>
      </c>
      <c r="Q38" s="206">
        <v>0.23</v>
      </c>
      <c r="R38" s="206">
        <v>0.45</v>
      </c>
      <c r="S38" s="206">
        <v>0.28000000000000003</v>
      </c>
      <c r="T38" s="206">
        <v>0.56000000000000005</v>
      </c>
      <c r="U38" s="206">
        <v>9.4</v>
      </c>
      <c r="V38" s="206">
        <v>0.2</v>
      </c>
      <c r="W38" s="206">
        <v>0.48</v>
      </c>
      <c r="X38" s="206">
        <v>1.06</v>
      </c>
      <c r="Y38" s="206">
        <v>0</v>
      </c>
      <c r="Z38" s="206">
        <v>2.9</v>
      </c>
      <c r="AA38" s="206">
        <v>0.98</v>
      </c>
      <c r="AB38" s="206">
        <v>0</v>
      </c>
      <c r="AC38" s="206">
        <v>-1.87</v>
      </c>
      <c r="AD38" s="206">
        <v>0</v>
      </c>
      <c r="AE38" s="206">
        <v>0</v>
      </c>
      <c r="AF38" s="206">
        <v>0</v>
      </c>
      <c r="AG38" s="206">
        <v>26.52</v>
      </c>
      <c r="AH38" s="206">
        <v>17.68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10.17</v>
      </c>
      <c r="D39" s="206">
        <v>1.35</v>
      </c>
      <c r="E39" s="206">
        <v>0</v>
      </c>
      <c r="F39" s="206">
        <v>18.95</v>
      </c>
      <c r="G39" s="206">
        <v>0</v>
      </c>
      <c r="H39" s="206">
        <v>0</v>
      </c>
      <c r="I39" s="206">
        <v>24.39</v>
      </c>
      <c r="J39" s="206">
        <v>0.28000000000000003</v>
      </c>
      <c r="K39" s="206">
        <v>7.01</v>
      </c>
      <c r="L39" s="206">
        <v>2.78</v>
      </c>
      <c r="M39" s="206">
        <v>0</v>
      </c>
      <c r="N39" s="206">
        <v>1.26</v>
      </c>
      <c r="O39" s="206">
        <v>2.12</v>
      </c>
      <c r="P39" s="206">
        <v>2.56</v>
      </c>
      <c r="Q39" s="206">
        <v>0.23</v>
      </c>
      <c r="R39" s="206">
        <v>0.45</v>
      </c>
      <c r="S39" s="206">
        <v>0.28000000000000003</v>
      </c>
      <c r="T39" s="206">
        <v>0.56000000000000005</v>
      </c>
      <c r="U39" s="206">
        <v>9.4</v>
      </c>
      <c r="V39" s="206">
        <v>0.2</v>
      </c>
      <c r="W39" s="206">
        <v>0.48</v>
      </c>
      <c r="X39" s="206">
        <v>1.06</v>
      </c>
      <c r="Y39" s="206">
        <v>0</v>
      </c>
      <c r="Z39" s="206">
        <v>2.9</v>
      </c>
      <c r="AA39" s="206">
        <v>0.98</v>
      </c>
      <c r="AB39" s="206">
        <v>0</v>
      </c>
      <c r="AC39" s="206">
        <v>-1.87</v>
      </c>
      <c r="AD39" s="206">
        <v>0</v>
      </c>
      <c r="AE39" s="206">
        <v>0</v>
      </c>
      <c r="AF39" s="206">
        <v>0</v>
      </c>
      <c r="AG39" s="206">
        <v>26.52</v>
      </c>
      <c r="AH39" s="206">
        <v>17.68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10.17</v>
      </c>
      <c r="D40" s="206">
        <v>1.35</v>
      </c>
      <c r="E40" s="206">
        <v>0</v>
      </c>
      <c r="F40" s="206">
        <v>18.95</v>
      </c>
      <c r="G40" s="206">
        <v>0</v>
      </c>
      <c r="H40" s="206">
        <v>0</v>
      </c>
      <c r="I40" s="206">
        <v>24.39</v>
      </c>
      <c r="J40" s="206">
        <v>0.28000000000000003</v>
      </c>
      <c r="K40" s="206">
        <v>7.01</v>
      </c>
      <c r="L40" s="206">
        <v>2.78</v>
      </c>
      <c r="M40" s="206">
        <v>0</v>
      </c>
      <c r="N40" s="206">
        <v>1.26</v>
      </c>
      <c r="O40" s="206">
        <v>2.12</v>
      </c>
      <c r="P40" s="206">
        <v>2.56</v>
      </c>
      <c r="Q40" s="206">
        <v>0.23</v>
      </c>
      <c r="R40" s="206">
        <v>0.45</v>
      </c>
      <c r="S40" s="206">
        <v>0.28000000000000003</v>
      </c>
      <c r="T40" s="206">
        <v>0.56000000000000005</v>
      </c>
      <c r="U40" s="206">
        <v>9.4</v>
      </c>
      <c r="V40" s="206">
        <v>0.2</v>
      </c>
      <c r="W40" s="206">
        <v>0.48</v>
      </c>
      <c r="X40" s="206">
        <v>1.06</v>
      </c>
      <c r="Y40" s="206">
        <v>0</v>
      </c>
      <c r="Z40" s="206">
        <v>2.9</v>
      </c>
      <c r="AA40" s="206">
        <v>0.98</v>
      </c>
      <c r="AB40" s="206">
        <v>0</v>
      </c>
      <c r="AC40" s="206">
        <v>-1.87</v>
      </c>
      <c r="AD40" s="206">
        <v>0</v>
      </c>
      <c r="AE40" s="206">
        <v>0</v>
      </c>
      <c r="AF40" s="206">
        <v>0</v>
      </c>
      <c r="AG40" s="206">
        <v>26.52</v>
      </c>
      <c r="AH40" s="206">
        <v>17.68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10.17</v>
      </c>
      <c r="D41" s="206">
        <v>1.35</v>
      </c>
      <c r="E41" s="206">
        <v>0</v>
      </c>
      <c r="F41" s="206">
        <v>18.95</v>
      </c>
      <c r="G41" s="206">
        <v>0</v>
      </c>
      <c r="H41" s="206">
        <v>0</v>
      </c>
      <c r="I41" s="206">
        <v>24.39</v>
      </c>
      <c r="J41" s="206">
        <v>0.28000000000000003</v>
      </c>
      <c r="K41" s="206">
        <v>7.01</v>
      </c>
      <c r="L41" s="206">
        <v>2.78</v>
      </c>
      <c r="M41" s="206">
        <v>0</v>
      </c>
      <c r="N41" s="206">
        <v>1.26</v>
      </c>
      <c r="O41" s="206">
        <v>2.12</v>
      </c>
      <c r="P41" s="206">
        <v>2.56</v>
      </c>
      <c r="Q41" s="206">
        <v>0.23</v>
      </c>
      <c r="R41" s="206">
        <v>0.45</v>
      </c>
      <c r="S41" s="206">
        <v>0.28000000000000003</v>
      </c>
      <c r="T41" s="206">
        <v>0.56000000000000005</v>
      </c>
      <c r="U41" s="206">
        <v>9.4</v>
      </c>
      <c r="V41" s="206">
        <v>0.2</v>
      </c>
      <c r="W41" s="206">
        <v>0.48</v>
      </c>
      <c r="X41" s="206">
        <v>1.06</v>
      </c>
      <c r="Y41" s="206">
        <v>0</v>
      </c>
      <c r="Z41" s="206">
        <v>2.9</v>
      </c>
      <c r="AA41" s="206">
        <v>0.98</v>
      </c>
      <c r="AB41" s="206">
        <v>0</v>
      </c>
      <c r="AC41" s="206">
        <v>-1.87</v>
      </c>
      <c r="AD41" s="206">
        <v>0</v>
      </c>
      <c r="AE41" s="206">
        <v>0</v>
      </c>
      <c r="AF41" s="206">
        <v>0</v>
      </c>
      <c r="AG41" s="206">
        <v>26.52</v>
      </c>
      <c r="AH41" s="206">
        <v>17.68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10.17</v>
      </c>
      <c r="D42" s="206">
        <v>1.35</v>
      </c>
      <c r="E42" s="206">
        <v>0</v>
      </c>
      <c r="F42" s="206">
        <v>18.95</v>
      </c>
      <c r="G42" s="206">
        <v>0</v>
      </c>
      <c r="H42" s="206">
        <v>0</v>
      </c>
      <c r="I42" s="206">
        <v>24.39</v>
      </c>
      <c r="J42" s="206">
        <v>0.28000000000000003</v>
      </c>
      <c r="K42" s="206">
        <v>7.01</v>
      </c>
      <c r="L42" s="206">
        <v>2.78</v>
      </c>
      <c r="M42" s="206">
        <v>0</v>
      </c>
      <c r="N42" s="206">
        <v>1.26</v>
      </c>
      <c r="O42" s="206">
        <v>2.12</v>
      </c>
      <c r="P42" s="206">
        <v>2.56</v>
      </c>
      <c r="Q42" s="206">
        <v>0.23</v>
      </c>
      <c r="R42" s="206">
        <v>0.45</v>
      </c>
      <c r="S42" s="206">
        <v>0.28000000000000003</v>
      </c>
      <c r="T42" s="206">
        <v>0.56000000000000005</v>
      </c>
      <c r="U42" s="206">
        <v>9.4</v>
      </c>
      <c r="V42" s="206">
        <v>0.2</v>
      </c>
      <c r="W42" s="206">
        <v>0.48</v>
      </c>
      <c r="X42" s="206">
        <v>1.06</v>
      </c>
      <c r="Y42" s="206">
        <v>0</v>
      </c>
      <c r="Z42" s="206">
        <v>2.9</v>
      </c>
      <c r="AA42" s="206">
        <v>0.98</v>
      </c>
      <c r="AB42" s="206">
        <v>0</v>
      </c>
      <c r="AC42" s="206">
        <v>-1.87</v>
      </c>
      <c r="AD42" s="206">
        <v>0</v>
      </c>
      <c r="AE42" s="206">
        <v>0</v>
      </c>
      <c r="AF42" s="206">
        <v>0</v>
      </c>
      <c r="AG42" s="206">
        <v>26.52</v>
      </c>
      <c r="AH42" s="206">
        <v>17.68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10.11</v>
      </c>
      <c r="D43" s="206">
        <v>1.35</v>
      </c>
      <c r="E43" s="206">
        <v>0</v>
      </c>
      <c r="F43" s="206">
        <v>18.95</v>
      </c>
      <c r="G43" s="206">
        <v>0</v>
      </c>
      <c r="H43" s="206">
        <v>0</v>
      </c>
      <c r="I43" s="206">
        <v>24.39</v>
      </c>
      <c r="J43" s="206">
        <v>0.28000000000000003</v>
      </c>
      <c r="K43" s="206">
        <v>7.01</v>
      </c>
      <c r="L43" s="206">
        <v>2.78</v>
      </c>
      <c r="M43" s="206">
        <v>0</v>
      </c>
      <c r="N43" s="206">
        <v>1.26</v>
      </c>
      <c r="O43" s="206">
        <v>2.12</v>
      </c>
      <c r="P43" s="206">
        <v>2.56</v>
      </c>
      <c r="Q43" s="206">
        <v>0.23</v>
      </c>
      <c r="R43" s="206">
        <v>0.45</v>
      </c>
      <c r="S43" s="206">
        <v>0.28000000000000003</v>
      </c>
      <c r="T43" s="206">
        <v>0.56000000000000005</v>
      </c>
      <c r="U43" s="206">
        <v>9.4</v>
      </c>
      <c r="V43" s="206">
        <v>0.2</v>
      </c>
      <c r="W43" s="206">
        <v>0.48</v>
      </c>
      <c r="X43" s="206">
        <v>1.06</v>
      </c>
      <c r="Y43" s="206">
        <v>0</v>
      </c>
      <c r="Z43" s="206">
        <v>2.9</v>
      </c>
      <c r="AA43" s="206">
        <v>0.98</v>
      </c>
      <c r="AB43" s="206">
        <v>0</v>
      </c>
      <c r="AC43" s="206">
        <v>-2.41</v>
      </c>
      <c r="AD43" s="206">
        <v>0</v>
      </c>
      <c r="AE43" s="206">
        <v>0</v>
      </c>
      <c r="AF43" s="206">
        <v>0</v>
      </c>
      <c r="AG43" s="206">
        <v>26.52</v>
      </c>
      <c r="AH43" s="206">
        <v>17.68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10.11</v>
      </c>
      <c r="D44" s="206">
        <v>1.35</v>
      </c>
      <c r="E44" s="206">
        <v>0</v>
      </c>
      <c r="F44" s="206">
        <v>18.95</v>
      </c>
      <c r="G44" s="206">
        <v>0</v>
      </c>
      <c r="H44" s="206">
        <v>0</v>
      </c>
      <c r="I44" s="206">
        <v>24.39</v>
      </c>
      <c r="J44" s="206">
        <v>0.28000000000000003</v>
      </c>
      <c r="K44" s="206">
        <v>7.01</v>
      </c>
      <c r="L44" s="206">
        <v>2.78</v>
      </c>
      <c r="M44" s="206">
        <v>0</v>
      </c>
      <c r="N44" s="206">
        <v>1.26</v>
      </c>
      <c r="O44" s="206">
        <v>2.12</v>
      </c>
      <c r="P44" s="206">
        <v>2.56</v>
      </c>
      <c r="Q44" s="206">
        <v>0.23</v>
      </c>
      <c r="R44" s="206">
        <v>0.45</v>
      </c>
      <c r="S44" s="206">
        <v>0.28000000000000003</v>
      </c>
      <c r="T44" s="206">
        <v>0.56000000000000005</v>
      </c>
      <c r="U44" s="206">
        <v>9.4</v>
      </c>
      <c r="V44" s="206">
        <v>0.2</v>
      </c>
      <c r="W44" s="206">
        <v>0.48</v>
      </c>
      <c r="X44" s="206">
        <v>1.06</v>
      </c>
      <c r="Y44" s="206">
        <v>0</v>
      </c>
      <c r="Z44" s="206">
        <v>2.9</v>
      </c>
      <c r="AA44" s="206">
        <v>0.98</v>
      </c>
      <c r="AB44" s="206">
        <v>0</v>
      </c>
      <c r="AC44" s="206">
        <v>-2.41</v>
      </c>
      <c r="AD44" s="206">
        <v>0</v>
      </c>
      <c r="AE44" s="206">
        <v>0</v>
      </c>
      <c r="AF44" s="206">
        <v>0</v>
      </c>
      <c r="AG44" s="206">
        <v>26.52</v>
      </c>
      <c r="AH44" s="206">
        <v>17.68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10.11</v>
      </c>
      <c r="D45" s="206">
        <v>1.35</v>
      </c>
      <c r="E45" s="206">
        <v>0</v>
      </c>
      <c r="F45" s="206">
        <v>18.95</v>
      </c>
      <c r="G45" s="206">
        <v>0</v>
      </c>
      <c r="H45" s="206">
        <v>0</v>
      </c>
      <c r="I45" s="206">
        <v>24.39</v>
      </c>
      <c r="J45" s="206">
        <v>0.28000000000000003</v>
      </c>
      <c r="K45" s="206">
        <v>7.01</v>
      </c>
      <c r="L45" s="206">
        <v>2.78</v>
      </c>
      <c r="M45" s="206">
        <v>0</v>
      </c>
      <c r="N45" s="206">
        <v>1.26</v>
      </c>
      <c r="O45" s="206">
        <v>2.12</v>
      </c>
      <c r="P45" s="206">
        <v>2.56</v>
      </c>
      <c r="Q45" s="206">
        <v>0.23</v>
      </c>
      <c r="R45" s="206">
        <v>0.45</v>
      </c>
      <c r="S45" s="206">
        <v>0.28000000000000003</v>
      </c>
      <c r="T45" s="206">
        <v>0.56000000000000005</v>
      </c>
      <c r="U45" s="206">
        <v>9.4</v>
      </c>
      <c r="V45" s="206">
        <v>0.2</v>
      </c>
      <c r="W45" s="206">
        <v>0.49</v>
      </c>
      <c r="X45" s="206">
        <v>1.06</v>
      </c>
      <c r="Y45" s="206">
        <v>0</v>
      </c>
      <c r="Z45" s="206">
        <v>2.9</v>
      </c>
      <c r="AA45" s="206">
        <v>0.98</v>
      </c>
      <c r="AB45" s="206">
        <v>0</v>
      </c>
      <c r="AC45" s="206">
        <v>-2.41</v>
      </c>
      <c r="AD45" s="206">
        <v>0</v>
      </c>
      <c r="AE45" s="206">
        <v>0</v>
      </c>
      <c r="AF45" s="206">
        <v>0</v>
      </c>
      <c r="AG45" s="206">
        <v>26.52</v>
      </c>
      <c r="AH45" s="206">
        <v>17.68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10.11</v>
      </c>
      <c r="D46" s="206">
        <v>1.35</v>
      </c>
      <c r="E46" s="206">
        <v>0</v>
      </c>
      <c r="F46" s="206">
        <v>18.95</v>
      </c>
      <c r="G46" s="206">
        <v>0</v>
      </c>
      <c r="H46" s="206">
        <v>0</v>
      </c>
      <c r="I46" s="206">
        <v>24.39</v>
      </c>
      <c r="J46" s="206">
        <v>0.28000000000000003</v>
      </c>
      <c r="K46" s="206">
        <v>7.01</v>
      </c>
      <c r="L46" s="206">
        <v>2.78</v>
      </c>
      <c r="M46" s="206">
        <v>0</v>
      </c>
      <c r="N46" s="206">
        <v>1.26</v>
      </c>
      <c r="O46" s="206">
        <v>2.12</v>
      </c>
      <c r="P46" s="206">
        <v>2.56</v>
      </c>
      <c r="Q46" s="206">
        <v>0.23</v>
      </c>
      <c r="R46" s="206">
        <v>0.45</v>
      </c>
      <c r="S46" s="206">
        <v>0.28000000000000003</v>
      </c>
      <c r="T46" s="206">
        <v>0.56000000000000005</v>
      </c>
      <c r="U46" s="206">
        <v>9.4</v>
      </c>
      <c r="V46" s="206">
        <v>0.2</v>
      </c>
      <c r="W46" s="206">
        <v>0.49</v>
      </c>
      <c r="X46" s="206">
        <v>1.06</v>
      </c>
      <c r="Y46" s="206">
        <v>0</v>
      </c>
      <c r="Z46" s="206">
        <v>2.9</v>
      </c>
      <c r="AA46" s="206">
        <v>0.98</v>
      </c>
      <c r="AB46" s="206">
        <v>0</v>
      </c>
      <c r="AC46" s="206">
        <v>-2.41</v>
      </c>
      <c r="AD46" s="206">
        <v>0</v>
      </c>
      <c r="AE46" s="206">
        <v>0</v>
      </c>
      <c r="AF46" s="206">
        <v>0</v>
      </c>
      <c r="AG46" s="206">
        <v>26.52</v>
      </c>
      <c r="AH46" s="206">
        <v>17.68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11.46</v>
      </c>
      <c r="D47" s="206">
        <v>0</v>
      </c>
      <c r="E47" s="206">
        <v>0</v>
      </c>
      <c r="F47" s="206">
        <v>18.95</v>
      </c>
      <c r="G47" s="206">
        <v>0</v>
      </c>
      <c r="H47" s="206">
        <v>0</v>
      </c>
      <c r="I47" s="206">
        <v>24.25</v>
      </c>
      <c r="J47" s="206">
        <v>0.42</v>
      </c>
      <c r="K47" s="206">
        <v>7.01</v>
      </c>
      <c r="L47" s="206">
        <v>2.78</v>
      </c>
      <c r="M47" s="206">
        <v>0</v>
      </c>
      <c r="N47" s="206">
        <v>1.26</v>
      </c>
      <c r="O47" s="206">
        <v>2.12</v>
      </c>
      <c r="P47" s="206">
        <v>2.56</v>
      </c>
      <c r="Q47" s="206">
        <v>0.23</v>
      </c>
      <c r="R47" s="206">
        <v>0.45</v>
      </c>
      <c r="S47" s="206">
        <v>0.28000000000000003</v>
      </c>
      <c r="T47" s="206">
        <v>0.56000000000000005</v>
      </c>
      <c r="U47" s="206">
        <v>9.4</v>
      </c>
      <c r="V47" s="206">
        <v>0.2</v>
      </c>
      <c r="W47" s="206">
        <v>0.49</v>
      </c>
      <c r="X47" s="206">
        <v>1.06</v>
      </c>
      <c r="Y47" s="206">
        <v>0</v>
      </c>
      <c r="Z47" s="206">
        <v>2.9</v>
      </c>
      <c r="AA47" s="206">
        <v>0.98</v>
      </c>
      <c r="AB47" s="206">
        <v>0</v>
      </c>
      <c r="AC47" s="206">
        <v>10.09</v>
      </c>
      <c r="AD47" s="206">
        <v>0</v>
      </c>
      <c r="AE47" s="206">
        <v>0</v>
      </c>
      <c r="AF47" s="206">
        <v>0</v>
      </c>
      <c r="AG47" s="206">
        <v>26.52</v>
      </c>
      <c r="AH47" s="206">
        <v>17.68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11.46</v>
      </c>
      <c r="D48" s="206">
        <v>0</v>
      </c>
      <c r="E48" s="206">
        <v>0</v>
      </c>
      <c r="F48" s="206">
        <v>18.95</v>
      </c>
      <c r="G48" s="206">
        <v>0</v>
      </c>
      <c r="H48" s="206">
        <v>0</v>
      </c>
      <c r="I48" s="206">
        <v>24.25</v>
      </c>
      <c r="J48" s="206">
        <v>0.42</v>
      </c>
      <c r="K48" s="206">
        <v>7.01</v>
      </c>
      <c r="L48" s="206">
        <v>2.78</v>
      </c>
      <c r="M48" s="206">
        <v>0</v>
      </c>
      <c r="N48" s="206">
        <v>1.26</v>
      </c>
      <c r="O48" s="206">
        <v>2.12</v>
      </c>
      <c r="P48" s="206">
        <v>2.56</v>
      </c>
      <c r="Q48" s="206">
        <v>0.23</v>
      </c>
      <c r="R48" s="206">
        <v>0.45</v>
      </c>
      <c r="S48" s="206">
        <v>0.28000000000000003</v>
      </c>
      <c r="T48" s="206">
        <v>0.56000000000000005</v>
      </c>
      <c r="U48" s="206">
        <v>9.4</v>
      </c>
      <c r="V48" s="206">
        <v>0.2</v>
      </c>
      <c r="W48" s="206">
        <v>0.49</v>
      </c>
      <c r="X48" s="206">
        <v>1.06</v>
      </c>
      <c r="Y48" s="206">
        <v>0</v>
      </c>
      <c r="Z48" s="206">
        <v>2.9</v>
      </c>
      <c r="AA48" s="206">
        <v>0.98</v>
      </c>
      <c r="AB48" s="206">
        <v>0</v>
      </c>
      <c r="AC48" s="206">
        <v>10.09</v>
      </c>
      <c r="AD48" s="206">
        <v>0</v>
      </c>
      <c r="AE48" s="206">
        <v>0</v>
      </c>
      <c r="AF48" s="206">
        <v>0</v>
      </c>
      <c r="AG48" s="206">
        <v>26.52</v>
      </c>
      <c r="AH48" s="206">
        <v>17.68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11.46</v>
      </c>
      <c r="D49" s="206">
        <v>0</v>
      </c>
      <c r="E49" s="206">
        <v>0</v>
      </c>
      <c r="F49" s="206">
        <v>18.95</v>
      </c>
      <c r="G49" s="206">
        <v>0</v>
      </c>
      <c r="H49" s="206">
        <v>0</v>
      </c>
      <c r="I49" s="206">
        <v>24.25</v>
      </c>
      <c r="J49" s="206">
        <v>0.42</v>
      </c>
      <c r="K49" s="206">
        <v>7.01</v>
      </c>
      <c r="L49" s="206">
        <v>2.78</v>
      </c>
      <c r="M49" s="206">
        <v>0</v>
      </c>
      <c r="N49" s="206">
        <v>1.26</v>
      </c>
      <c r="O49" s="206">
        <v>2.12</v>
      </c>
      <c r="P49" s="206">
        <v>0.56999999999999995</v>
      </c>
      <c r="Q49" s="206">
        <v>0.23</v>
      </c>
      <c r="R49" s="206">
        <v>0.45</v>
      </c>
      <c r="S49" s="206">
        <v>0.28000000000000003</v>
      </c>
      <c r="T49" s="206">
        <v>0.56000000000000005</v>
      </c>
      <c r="U49" s="206">
        <v>9.4</v>
      </c>
      <c r="V49" s="206">
        <v>0.2</v>
      </c>
      <c r="W49" s="206">
        <v>0.48</v>
      </c>
      <c r="X49" s="206">
        <v>1.06</v>
      </c>
      <c r="Y49" s="206">
        <v>0</v>
      </c>
      <c r="Z49" s="206">
        <v>2.9</v>
      </c>
      <c r="AA49" s="206">
        <v>0.98</v>
      </c>
      <c r="AB49" s="206">
        <v>0</v>
      </c>
      <c r="AC49" s="206">
        <v>10.09</v>
      </c>
      <c r="AD49" s="206">
        <v>0</v>
      </c>
      <c r="AE49" s="206">
        <v>0</v>
      </c>
      <c r="AF49" s="206">
        <v>0</v>
      </c>
      <c r="AG49" s="206">
        <v>26.52</v>
      </c>
      <c r="AH49" s="206">
        <v>17.68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11.46</v>
      </c>
      <c r="D50" s="206">
        <v>0</v>
      </c>
      <c r="E50" s="206">
        <v>0</v>
      </c>
      <c r="F50" s="206">
        <v>18.95</v>
      </c>
      <c r="G50" s="206">
        <v>0</v>
      </c>
      <c r="H50" s="206">
        <v>0</v>
      </c>
      <c r="I50" s="206">
        <v>24.25</v>
      </c>
      <c r="J50" s="206">
        <v>0.42</v>
      </c>
      <c r="K50" s="206">
        <v>7.01</v>
      </c>
      <c r="L50" s="206">
        <v>2.78</v>
      </c>
      <c r="M50" s="206">
        <v>0</v>
      </c>
      <c r="N50" s="206">
        <v>1.26</v>
      </c>
      <c r="O50" s="206">
        <v>2.12</v>
      </c>
      <c r="P50" s="206">
        <v>0.56999999999999995</v>
      </c>
      <c r="Q50" s="206">
        <v>0.23</v>
      </c>
      <c r="R50" s="206">
        <v>0.45</v>
      </c>
      <c r="S50" s="206">
        <v>0.28000000000000003</v>
      </c>
      <c r="T50" s="206">
        <v>0.56000000000000005</v>
      </c>
      <c r="U50" s="206">
        <v>9.4</v>
      </c>
      <c r="V50" s="206">
        <v>0.2</v>
      </c>
      <c r="W50" s="206">
        <v>0.48</v>
      </c>
      <c r="X50" s="206">
        <v>1.06</v>
      </c>
      <c r="Y50" s="206">
        <v>0</v>
      </c>
      <c r="Z50" s="206">
        <v>2.9</v>
      </c>
      <c r="AA50" s="206">
        <v>0.98</v>
      </c>
      <c r="AB50" s="206">
        <v>0</v>
      </c>
      <c r="AC50" s="206">
        <v>10.09</v>
      </c>
      <c r="AD50" s="206">
        <v>0</v>
      </c>
      <c r="AE50" s="206">
        <v>0</v>
      </c>
      <c r="AF50" s="206">
        <v>0</v>
      </c>
      <c r="AG50" s="206">
        <v>26.52</v>
      </c>
      <c r="AH50" s="206">
        <v>17.68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11.46</v>
      </c>
      <c r="D51" s="206">
        <v>0</v>
      </c>
      <c r="E51" s="206">
        <v>0</v>
      </c>
      <c r="F51" s="206">
        <v>18.95</v>
      </c>
      <c r="G51" s="206">
        <v>0</v>
      </c>
      <c r="H51" s="206">
        <v>0</v>
      </c>
      <c r="I51" s="206">
        <v>24.25</v>
      </c>
      <c r="J51" s="206">
        <v>0.42</v>
      </c>
      <c r="K51" s="206">
        <v>7.01</v>
      </c>
      <c r="L51" s="206">
        <v>2.78</v>
      </c>
      <c r="M51" s="206">
        <v>0</v>
      </c>
      <c r="N51" s="206">
        <v>1.26</v>
      </c>
      <c r="O51" s="206">
        <v>2.12</v>
      </c>
      <c r="P51" s="206">
        <v>0.56999999999999995</v>
      </c>
      <c r="Q51" s="206">
        <v>0.23</v>
      </c>
      <c r="R51" s="206">
        <v>0.45</v>
      </c>
      <c r="S51" s="206">
        <v>0.28000000000000003</v>
      </c>
      <c r="T51" s="206">
        <v>0.56000000000000005</v>
      </c>
      <c r="U51" s="206">
        <v>9.4</v>
      </c>
      <c r="V51" s="206">
        <v>0.2</v>
      </c>
      <c r="W51" s="206">
        <v>0.49</v>
      </c>
      <c r="X51" s="206">
        <v>1.06</v>
      </c>
      <c r="Y51" s="206">
        <v>0</v>
      </c>
      <c r="Z51" s="206">
        <v>2.9</v>
      </c>
      <c r="AA51" s="206">
        <v>0.98</v>
      </c>
      <c r="AB51" s="206">
        <v>0</v>
      </c>
      <c r="AC51" s="206">
        <v>-1.1599999999999999</v>
      </c>
      <c r="AD51" s="206">
        <v>0</v>
      </c>
      <c r="AE51" s="206">
        <v>0</v>
      </c>
      <c r="AF51" s="206">
        <v>0</v>
      </c>
      <c r="AG51" s="206">
        <v>26.52</v>
      </c>
      <c r="AH51" s="206">
        <v>17.68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11.46</v>
      </c>
      <c r="D52" s="206">
        <v>0</v>
      </c>
      <c r="E52" s="206">
        <v>0</v>
      </c>
      <c r="F52" s="206">
        <v>18.95</v>
      </c>
      <c r="G52" s="206">
        <v>0</v>
      </c>
      <c r="H52" s="206">
        <v>0</v>
      </c>
      <c r="I52" s="206">
        <v>24.25</v>
      </c>
      <c r="J52" s="206">
        <v>0.42</v>
      </c>
      <c r="K52" s="206">
        <v>7.01</v>
      </c>
      <c r="L52" s="206">
        <v>2.78</v>
      </c>
      <c r="M52" s="206">
        <v>0</v>
      </c>
      <c r="N52" s="206">
        <v>1.26</v>
      </c>
      <c r="O52" s="206">
        <v>2.12</v>
      </c>
      <c r="P52" s="206">
        <v>0.56999999999999995</v>
      </c>
      <c r="Q52" s="206">
        <v>0.23</v>
      </c>
      <c r="R52" s="206">
        <v>0.45</v>
      </c>
      <c r="S52" s="206">
        <v>0.28000000000000003</v>
      </c>
      <c r="T52" s="206">
        <v>0.56000000000000005</v>
      </c>
      <c r="U52" s="206">
        <v>9.4</v>
      </c>
      <c r="V52" s="206">
        <v>0.2</v>
      </c>
      <c r="W52" s="206">
        <v>0.49</v>
      </c>
      <c r="X52" s="206">
        <v>1.06</v>
      </c>
      <c r="Y52" s="206">
        <v>0</v>
      </c>
      <c r="Z52" s="206">
        <v>2.9</v>
      </c>
      <c r="AA52" s="206">
        <v>0.98</v>
      </c>
      <c r="AB52" s="206">
        <v>0</v>
      </c>
      <c r="AC52" s="206">
        <v>-1.1599999999999999</v>
      </c>
      <c r="AD52" s="206">
        <v>0</v>
      </c>
      <c r="AE52" s="206">
        <v>0</v>
      </c>
      <c r="AF52" s="206">
        <v>0</v>
      </c>
      <c r="AG52" s="206">
        <v>26.52</v>
      </c>
      <c r="AH52" s="206">
        <v>17.68</v>
      </c>
      <c r="AI52" s="206">
        <v>0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11.46</v>
      </c>
      <c r="D53" s="206">
        <v>0</v>
      </c>
      <c r="E53" s="206">
        <v>0</v>
      </c>
      <c r="F53" s="206">
        <v>18.95</v>
      </c>
      <c r="G53" s="206">
        <v>0</v>
      </c>
      <c r="H53" s="206">
        <v>0</v>
      </c>
      <c r="I53" s="206">
        <v>24.25</v>
      </c>
      <c r="J53" s="206">
        <v>0.42</v>
      </c>
      <c r="K53" s="206">
        <v>7.01</v>
      </c>
      <c r="L53" s="206">
        <v>2.78</v>
      </c>
      <c r="M53" s="206">
        <v>0</v>
      </c>
      <c r="N53" s="206">
        <v>1.26</v>
      </c>
      <c r="O53" s="206">
        <v>2.12</v>
      </c>
      <c r="P53" s="206">
        <v>0.56999999999999995</v>
      </c>
      <c r="Q53" s="206">
        <v>0.23</v>
      </c>
      <c r="R53" s="206">
        <v>0.45</v>
      </c>
      <c r="S53" s="206">
        <v>0.28000000000000003</v>
      </c>
      <c r="T53" s="206">
        <v>0.56000000000000005</v>
      </c>
      <c r="U53" s="206">
        <v>9.4</v>
      </c>
      <c r="V53" s="206">
        <v>0.2</v>
      </c>
      <c r="W53" s="206">
        <v>0.49</v>
      </c>
      <c r="X53" s="206">
        <v>1.06</v>
      </c>
      <c r="Y53" s="206">
        <v>0</v>
      </c>
      <c r="Z53" s="206">
        <v>2.9</v>
      </c>
      <c r="AA53" s="206">
        <v>0.98</v>
      </c>
      <c r="AB53" s="206">
        <v>0</v>
      </c>
      <c r="AC53" s="206">
        <v>10.26</v>
      </c>
      <c r="AD53" s="206">
        <v>0</v>
      </c>
      <c r="AE53" s="206">
        <v>0</v>
      </c>
      <c r="AF53" s="206">
        <v>0</v>
      </c>
      <c r="AG53" s="206">
        <v>26.52</v>
      </c>
      <c r="AH53" s="206">
        <v>17.68</v>
      </c>
      <c r="AI53" s="206">
        <v>0</v>
      </c>
      <c r="AJ53" s="206">
        <v>0</v>
      </c>
      <c r="AK53" s="206">
        <v>2.6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11.46</v>
      </c>
      <c r="D54" s="206">
        <v>0</v>
      </c>
      <c r="E54" s="206">
        <v>0</v>
      </c>
      <c r="F54" s="206">
        <v>18.95</v>
      </c>
      <c r="G54" s="206">
        <v>0</v>
      </c>
      <c r="H54" s="206">
        <v>0</v>
      </c>
      <c r="I54" s="206">
        <v>24.25</v>
      </c>
      <c r="J54" s="206">
        <v>0.42</v>
      </c>
      <c r="K54" s="206">
        <v>7.01</v>
      </c>
      <c r="L54" s="206">
        <v>2.78</v>
      </c>
      <c r="M54" s="206">
        <v>0</v>
      </c>
      <c r="N54" s="206">
        <v>1.26</v>
      </c>
      <c r="O54" s="206">
        <v>2.12</v>
      </c>
      <c r="P54" s="206">
        <v>0.56999999999999995</v>
      </c>
      <c r="Q54" s="206">
        <v>0.23</v>
      </c>
      <c r="R54" s="206">
        <v>0.45</v>
      </c>
      <c r="S54" s="206">
        <v>0.28000000000000003</v>
      </c>
      <c r="T54" s="206">
        <v>0.56000000000000005</v>
      </c>
      <c r="U54" s="206">
        <v>9.4</v>
      </c>
      <c r="V54" s="206">
        <v>0.2</v>
      </c>
      <c r="W54" s="206">
        <v>0.49</v>
      </c>
      <c r="X54" s="206">
        <v>1.06</v>
      </c>
      <c r="Y54" s="206">
        <v>0</v>
      </c>
      <c r="Z54" s="206">
        <v>2.9</v>
      </c>
      <c r="AA54" s="206">
        <v>0.98</v>
      </c>
      <c r="AB54" s="206">
        <v>0</v>
      </c>
      <c r="AC54" s="206">
        <v>10.26</v>
      </c>
      <c r="AD54" s="206">
        <v>0</v>
      </c>
      <c r="AE54" s="206">
        <v>0</v>
      </c>
      <c r="AF54" s="206">
        <v>0</v>
      </c>
      <c r="AG54" s="206">
        <v>26.52</v>
      </c>
      <c r="AH54" s="206">
        <v>17.68</v>
      </c>
      <c r="AI54" s="206">
        <v>0</v>
      </c>
      <c r="AJ54" s="206">
        <v>0</v>
      </c>
      <c r="AK54" s="206">
        <v>2.6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11.46</v>
      </c>
      <c r="D55" s="206">
        <v>0</v>
      </c>
      <c r="E55" s="206">
        <v>0</v>
      </c>
      <c r="F55" s="206">
        <v>18.95</v>
      </c>
      <c r="G55" s="206">
        <v>0</v>
      </c>
      <c r="H55" s="206">
        <v>0</v>
      </c>
      <c r="I55" s="206">
        <v>24.25</v>
      </c>
      <c r="J55" s="206">
        <v>0.42</v>
      </c>
      <c r="K55" s="206">
        <v>7.01</v>
      </c>
      <c r="L55" s="206">
        <v>2.78</v>
      </c>
      <c r="M55" s="206">
        <v>0</v>
      </c>
      <c r="N55" s="206">
        <v>1.26</v>
      </c>
      <c r="O55" s="206">
        <v>2.12</v>
      </c>
      <c r="P55" s="206">
        <v>0.56999999999999995</v>
      </c>
      <c r="Q55" s="206">
        <v>0.23</v>
      </c>
      <c r="R55" s="206">
        <v>0.45</v>
      </c>
      <c r="S55" s="206">
        <v>0.28000000000000003</v>
      </c>
      <c r="T55" s="206">
        <v>0.56000000000000005</v>
      </c>
      <c r="U55" s="206">
        <v>9.4</v>
      </c>
      <c r="V55" s="206">
        <v>0.2</v>
      </c>
      <c r="W55" s="206">
        <v>0.49</v>
      </c>
      <c r="X55" s="206">
        <v>1.06</v>
      </c>
      <c r="Y55" s="206">
        <v>0</v>
      </c>
      <c r="Z55" s="206">
        <v>2.9</v>
      </c>
      <c r="AA55" s="206">
        <v>0.98</v>
      </c>
      <c r="AB55" s="206">
        <v>0</v>
      </c>
      <c r="AC55" s="206">
        <v>10.26</v>
      </c>
      <c r="AD55" s="206">
        <v>0</v>
      </c>
      <c r="AE55" s="206">
        <v>0</v>
      </c>
      <c r="AF55" s="206">
        <v>0</v>
      </c>
      <c r="AG55" s="206">
        <v>26.52</v>
      </c>
      <c r="AH55" s="206">
        <v>17.68</v>
      </c>
      <c r="AI55" s="206">
        <v>0</v>
      </c>
      <c r="AJ55" s="206">
        <v>0</v>
      </c>
      <c r="AK55" s="206">
        <v>12.6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11.46</v>
      </c>
      <c r="D56" s="206">
        <v>0</v>
      </c>
      <c r="E56" s="206">
        <v>0</v>
      </c>
      <c r="F56" s="206">
        <v>18.95</v>
      </c>
      <c r="G56" s="206">
        <v>0</v>
      </c>
      <c r="H56" s="206">
        <v>0</v>
      </c>
      <c r="I56" s="206">
        <v>24.25</v>
      </c>
      <c r="J56" s="206">
        <v>0.42</v>
      </c>
      <c r="K56" s="206">
        <v>7.01</v>
      </c>
      <c r="L56" s="206">
        <v>2.78</v>
      </c>
      <c r="M56" s="206">
        <v>0</v>
      </c>
      <c r="N56" s="206">
        <v>1.26</v>
      </c>
      <c r="O56" s="206">
        <v>2.12</v>
      </c>
      <c r="P56" s="206">
        <v>0.56999999999999995</v>
      </c>
      <c r="Q56" s="206">
        <v>0.23</v>
      </c>
      <c r="R56" s="206">
        <v>0.45</v>
      </c>
      <c r="S56" s="206">
        <v>0.28000000000000003</v>
      </c>
      <c r="T56" s="206">
        <v>0.56000000000000005</v>
      </c>
      <c r="U56" s="206">
        <v>9.4</v>
      </c>
      <c r="V56" s="206">
        <v>0.2</v>
      </c>
      <c r="W56" s="206">
        <v>0.49</v>
      </c>
      <c r="X56" s="206">
        <v>1.06</v>
      </c>
      <c r="Y56" s="206">
        <v>0</v>
      </c>
      <c r="Z56" s="206">
        <v>2.9</v>
      </c>
      <c r="AA56" s="206">
        <v>0.98</v>
      </c>
      <c r="AB56" s="206">
        <v>0</v>
      </c>
      <c r="AC56" s="206">
        <v>10.26</v>
      </c>
      <c r="AD56" s="206">
        <v>0</v>
      </c>
      <c r="AE56" s="206">
        <v>0</v>
      </c>
      <c r="AF56" s="206">
        <v>0</v>
      </c>
      <c r="AG56" s="206">
        <v>26.52</v>
      </c>
      <c r="AH56" s="206">
        <v>17.68</v>
      </c>
      <c r="AI56" s="206">
        <v>0</v>
      </c>
      <c r="AJ56" s="206">
        <v>0</v>
      </c>
      <c r="AK56" s="206">
        <v>12.6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11.46</v>
      </c>
      <c r="D57" s="206">
        <v>0</v>
      </c>
      <c r="E57" s="206">
        <v>0</v>
      </c>
      <c r="F57" s="206">
        <v>18.95</v>
      </c>
      <c r="G57" s="206">
        <v>0</v>
      </c>
      <c r="H57" s="206">
        <v>0</v>
      </c>
      <c r="I57" s="206">
        <v>24.25</v>
      </c>
      <c r="J57" s="206">
        <v>0.42</v>
      </c>
      <c r="K57" s="206">
        <v>7.01</v>
      </c>
      <c r="L57" s="206">
        <v>2.78</v>
      </c>
      <c r="M57" s="206">
        <v>0</v>
      </c>
      <c r="N57" s="206">
        <v>1.26</v>
      </c>
      <c r="O57" s="206">
        <v>2.12</v>
      </c>
      <c r="P57" s="206">
        <v>0.56999999999999995</v>
      </c>
      <c r="Q57" s="206">
        <v>0.23</v>
      </c>
      <c r="R57" s="206">
        <v>0.45</v>
      </c>
      <c r="S57" s="206">
        <v>0.28000000000000003</v>
      </c>
      <c r="T57" s="206">
        <v>0.56000000000000005</v>
      </c>
      <c r="U57" s="206">
        <v>9.4</v>
      </c>
      <c r="V57" s="206">
        <v>0.2</v>
      </c>
      <c r="W57" s="206">
        <v>0.49</v>
      </c>
      <c r="X57" s="206">
        <v>1.06</v>
      </c>
      <c r="Y57" s="206">
        <v>0</v>
      </c>
      <c r="Z57" s="206">
        <v>2.9</v>
      </c>
      <c r="AA57" s="206">
        <v>0.98</v>
      </c>
      <c r="AB57" s="206">
        <v>0</v>
      </c>
      <c r="AC57" s="206">
        <v>10.26</v>
      </c>
      <c r="AD57" s="206">
        <v>0</v>
      </c>
      <c r="AE57" s="206">
        <v>0</v>
      </c>
      <c r="AF57" s="206">
        <v>0</v>
      </c>
      <c r="AG57" s="206">
        <v>26.52</v>
      </c>
      <c r="AH57" s="206">
        <v>17.68</v>
      </c>
      <c r="AI57" s="206">
        <v>0</v>
      </c>
      <c r="AJ57" s="206">
        <v>0</v>
      </c>
      <c r="AK57" s="206">
        <v>12.6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11.46</v>
      </c>
      <c r="D58" s="206">
        <v>0</v>
      </c>
      <c r="E58" s="206">
        <v>0</v>
      </c>
      <c r="F58" s="206">
        <v>18.95</v>
      </c>
      <c r="G58" s="206">
        <v>0</v>
      </c>
      <c r="H58" s="206">
        <v>0</v>
      </c>
      <c r="I58" s="206">
        <v>24.25</v>
      </c>
      <c r="J58" s="206">
        <v>0.42</v>
      </c>
      <c r="K58" s="206">
        <v>7.01</v>
      </c>
      <c r="L58" s="206">
        <v>2.78</v>
      </c>
      <c r="M58" s="206">
        <v>0</v>
      </c>
      <c r="N58" s="206">
        <v>1.26</v>
      </c>
      <c r="O58" s="206">
        <v>2.12</v>
      </c>
      <c r="P58" s="206">
        <v>0.56999999999999995</v>
      </c>
      <c r="Q58" s="206">
        <v>0.23</v>
      </c>
      <c r="R58" s="206">
        <v>0.45</v>
      </c>
      <c r="S58" s="206">
        <v>0.28000000000000003</v>
      </c>
      <c r="T58" s="206">
        <v>0.56000000000000005</v>
      </c>
      <c r="U58" s="206">
        <v>9.4</v>
      </c>
      <c r="V58" s="206">
        <v>0.2</v>
      </c>
      <c r="W58" s="206">
        <v>0.49</v>
      </c>
      <c r="X58" s="206">
        <v>1.06</v>
      </c>
      <c r="Y58" s="206">
        <v>0</v>
      </c>
      <c r="Z58" s="206">
        <v>2.9</v>
      </c>
      <c r="AA58" s="206">
        <v>0.98</v>
      </c>
      <c r="AB58" s="206">
        <v>0</v>
      </c>
      <c r="AC58" s="206">
        <v>10.26</v>
      </c>
      <c r="AD58" s="206">
        <v>0</v>
      </c>
      <c r="AE58" s="206">
        <v>0</v>
      </c>
      <c r="AF58" s="206">
        <v>0</v>
      </c>
      <c r="AG58" s="206">
        <v>26.52</v>
      </c>
      <c r="AH58" s="206">
        <v>17.68</v>
      </c>
      <c r="AI58" s="206">
        <v>0</v>
      </c>
      <c r="AJ58" s="206">
        <v>0</v>
      </c>
      <c r="AK58" s="206">
        <v>12.6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11.41</v>
      </c>
      <c r="D59" s="206">
        <v>0</v>
      </c>
      <c r="E59" s="206">
        <v>0</v>
      </c>
      <c r="F59" s="206">
        <v>18.95</v>
      </c>
      <c r="G59" s="206">
        <v>0</v>
      </c>
      <c r="H59" s="206">
        <v>0</v>
      </c>
      <c r="I59" s="206">
        <v>24.25</v>
      </c>
      <c r="J59" s="206">
        <v>0.42</v>
      </c>
      <c r="K59" s="206">
        <v>7.01</v>
      </c>
      <c r="L59" s="206">
        <v>2.78</v>
      </c>
      <c r="M59" s="206">
        <v>0</v>
      </c>
      <c r="N59" s="206">
        <v>1.26</v>
      </c>
      <c r="O59" s="206">
        <v>2.12</v>
      </c>
      <c r="P59" s="206">
        <v>0.56999999999999995</v>
      </c>
      <c r="Q59" s="206">
        <v>0.23</v>
      </c>
      <c r="R59" s="206">
        <v>0.45</v>
      </c>
      <c r="S59" s="206">
        <v>0.28000000000000003</v>
      </c>
      <c r="T59" s="206">
        <v>0.56000000000000005</v>
      </c>
      <c r="U59" s="206">
        <v>9.4</v>
      </c>
      <c r="V59" s="206">
        <v>0.2</v>
      </c>
      <c r="W59" s="206">
        <v>0.49</v>
      </c>
      <c r="X59" s="206">
        <v>1.06</v>
      </c>
      <c r="Y59" s="206">
        <v>0</v>
      </c>
      <c r="Z59" s="206">
        <v>2.9</v>
      </c>
      <c r="AA59" s="206">
        <v>0.98</v>
      </c>
      <c r="AB59" s="206">
        <v>0</v>
      </c>
      <c r="AC59" s="206">
        <v>10.26</v>
      </c>
      <c r="AD59" s="206">
        <v>0</v>
      </c>
      <c r="AE59" s="206">
        <v>0</v>
      </c>
      <c r="AF59" s="206">
        <v>0</v>
      </c>
      <c r="AG59" s="206">
        <v>26.52</v>
      </c>
      <c r="AH59" s="206">
        <v>17.68</v>
      </c>
      <c r="AI59" s="206">
        <v>0</v>
      </c>
      <c r="AJ59" s="206">
        <v>0</v>
      </c>
      <c r="AK59" s="206">
        <v>12.6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11.41</v>
      </c>
      <c r="D60" s="206">
        <v>0</v>
      </c>
      <c r="E60" s="206">
        <v>0</v>
      </c>
      <c r="F60" s="206">
        <v>18.95</v>
      </c>
      <c r="G60" s="206">
        <v>0</v>
      </c>
      <c r="H60" s="206">
        <v>0</v>
      </c>
      <c r="I60" s="206">
        <v>24.25</v>
      </c>
      <c r="J60" s="206">
        <v>0.42</v>
      </c>
      <c r="K60" s="206">
        <v>7.01</v>
      </c>
      <c r="L60" s="206">
        <v>2.78</v>
      </c>
      <c r="M60" s="206">
        <v>0</v>
      </c>
      <c r="N60" s="206">
        <v>1.26</v>
      </c>
      <c r="O60" s="206">
        <v>2.12</v>
      </c>
      <c r="P60" s="206">
        <v>0.56999999999999995</v>
      </c>
      <c r="Q60" s="206">
        <v>0.23</v>
      </c>
      <c r="R60" s="206">
        <v>0.45</v>
      </c>
      <c r="S60" s="206">
        <v>0.28000000000000003</v>
      </c>
      <c r="T60" s="206">
        <v>0.56000000000000005</v>
      </c>
      <c r="U60" s="206">
        <v>9.4</v>
      </c>
      <c r="V60" s="206">
        <v>0.2</v>
      </c>
      <c r="W60" s="206">
        <v>0.49</v>
      </c>
      <c r="X60" s="206">
        <v>1.06</v>
      </c>
      <c r="Y60" s="206">
        <v>0</v>
      </c>
      <c r="Z60" s="206">
        <v>2.9</v>
      </c>
      <c r="AA60" s="206">
        <v>0.98</v>
      </c>
      <c r="AB60" s="206">
        <v>0</v>
      </c>
      <c r="AC60" s="206">
        <v>10.26</v>
      </c>
      <c r="AD60" s="206">
        <v>0</v>
      </c>
      <c r="AE60" s="206">
        <v>0</v>
      </c>
      <c r="AF60" s="206">
        <v>0</v>
      </c>
      <c r="AG60" s="206">
        <v>26.52</v>
      </c>
      <c r="AH60" s="206">
        <v>17.68</v>
      </c>
      <c r="AI60" s="206">
        <v>0</v>
      </c>
      <c r="AJ60" s="206">
        <v>0</v>
      </c>
      <c r="AK60" s="206">
        <v>12.6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11.41</v>
      </c>
      <c r="D61" s="206">
        <v>0</v>
      </c>
      <c r="E61" s="206">
        <v>0</v>
      </c>
      <c r="F61" s="206">
        <v>18.95</v>
      </c>
      <c r="G61" s="206">
        <v>0</v>
      </c>
      <c r="H61" s="206">
        <v>0</v>
      </c>
      <c r="I61" s="206">
        <v>24.25</v>
      </c>
      <c r="J61" s="206">
        <v>0.42</v>
      </c>
      <c r="K61" s="206">
        <v>7.01</v>
      </c>
      <c r="L61" s="206">
        <v>2.78</v>
      </c>
      <c r="M61" s="206">
        <v>0</v>
      </c>
      <c r="N61" s="206">
        <v>1.26</v>
      </c>
      <c r="O61" s="206">
        <v>2.12</v>
      </c>
      <c r="P61" s="206">
        <v>0.56999999999999995</v>
      </c>
      <c r="Q61" s="206">
        <v>0.23</v>
      </c>
      <c r="R61" s="206">
        <v>0.45</v>
      </c>
      <c r="S61" s="206">
        <v>0.28000000000000003</v>
      </c>
      <c r="T61" s="206">
        <v>0.56000000000000005</v>
      </c>
      <c r="U61" s="206">
        <v>9.4</v>
      </c>
      <c r="V61" s="206">
        <v>0.2</v>
      </c>
      <c r="W61" s="206">
        <v>0.49</v>
      </c>
      <c r="X61" s="206">
        <v>1.06</v>
      </c>
      <c r="Y61" s="206">
        <v>0</v>
      </c>
      <c r="Z61" s="206">
        <v>2.9</v>
      </c>
      <c r="AA61" s="206">
        <v>0.98</v>
      </c>
      <c r="AB61" s="206">
        <v>0</v>
      </c>
      <c r="AC61" s="206">
        <v>10.26</v>
      </c>
      <c r="AD61" s="206">
        <v>0</v>
      </c>
      <c r="AE61" s="206">
        <v>0</v>
      </c>
      <c r="AF61" s="206">
        <v>0</v>
      </c>
      <c r="AG61" s="206">
        <v>26.52</v>
      </c>
      <c r="AH61" s="206">
        <v>17.68</v>
      </c>
      <c r="AI61" s="206">
        <v>0</v>
      </c>
      <c r="AJ61" s="206">
        <v>0</v>
      </c>
      <c r="AK61" s="206">
        <v>12.6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11.41</v>
      </c>
      <c r="D62" s="206">
        <v>0</v>
      </c>
      <c r="E62" s="206">
        <v>0</v>
      </c>
      <c r="F62" s="206">
        <v>18.95</v>
      </c>
      <c r="G62" s="206">
        <v>0</v>
      </c>
      <c r="H62" s="206">
        <v>0</v>
      </c>
      <c r="I62" s="206">
        <v>24.25</v>
      </c>
      <c r="J62" s="206">
        <v>0.42</v>
      </c>
      <c r="K62" s="206">
        <v>7.01</v>
      </c>
      <c r="L62" s="206">
        <v>2.78</v>
      </c>
      <c r="M62" s="206">
        <v>0</v>
      </c>
      <c r="N62" s="206">
        <v>1.26</v>
      </c>
      <c r="O62" s="206">
        <v>2.12</v>
      </c>
      <c r="P62" s="206">
        <v>0.56999999999999995</v>
      </c>
      <c r="Q62" s="206">
        <v>0.23</v>
      </c>
      <c r="R62" s="206">
        <v>0.45</v>
      </c>
      <c r="S62" s="206">
        <v>0.28000000000000003</v>
      </c>
      <c r="T62" s="206">
        <v>0.56000000000000005</v>
      </c>
      <c r="U62" s="206">
        <v>9.4</v>
      </c>
      <c r="V62" s="206">
        <v>0.2</v>
      </c>
      <c r="W62" s="206">
        <v>0.49</v>
      </c>
      <c r="X62" s="206">
        <v>1.06</v>
      </c>
      <c r="Y62" s="206">
        <v>0</v>
      </c>
      <c r="Z62" s="206">
        <v>2.9</v>
      </c>
      <c r="AA62" s="206">
        <v>0.98</v>
      </c>
      <c r="AB62" s="206">
        <v>0</v>
      </c>
      <c r="AC62" s="206">
        <v>10.26</v>
      </c>
      <c r="AD62" s="206">
        <v>0</v>
      </c>
      <c r="AE62" s="206">
        <v>0</v>
      </c>
      <c r="AF62" s="206">
        <v>0</v>
      </c>
      <c r="AG62" s="206">
        <v>26.52</v>
      </c>
      <c r="AH62" s="206">
        <v>17.68</v>
      </c>
      <c r="AI62" s="206">
        <v>0</v>
      </c>
      <c r="AJ62" s="206">
        <v>0</v>
      </c>
      <c r="AK62" s="206">
        <v>12.6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11.41</v>
      </c>
      <c r="D63" s="206">
        <v>0</v>
      </c>
      <c r="E63" s="206">
        <v>0</v>
      </c>
      <c r="F63" s="206">
        <v>18.95</v>
      </c>
      <c r="G63" s="206">
        <v>0</v>
      </c>
      <c r="H63" s="206">
        <v>0</v>
      </c>
      <c r="I63" s="206">
        <v>24.25</v>
      </c>
      <c r="J63" s="206">
        <v>0.42</v>
      </c>
      <c r="K63" s="206">
        <v>7.01</v>
      </c>
      <c r="L63" s="206">
        <v>2.78</v>
      </c>
      <c r="M63" s="206">
        <v>0</v>
      </c>
      <c r="N63" s="206">
        <v>1.26</v>
      </c>
      <c r="O63" s="206">
        <v>2.12</v>
      </c>
      <c r="P63" s="206">
        <v>0.56999999999999995</v>
      </c>
      <c r="Q63" s="206">
        <v>0.23</v>
      </c>
      <c r="R63" s="206">
        <v>0.45</v>
      </c>
      <c r="S63" s="206">
        <v>0.28000000000000003</v>
      </c>
      <c r="T63" s="206">
        <v>0.56000000000000005</v>
      </c>
      <c r="U63" s="206">
        <v>9.4</v>
      </c>
      <c r="V63" s="206">
        <v>0.2</v>
      </c>
      <c r="W63" s="206">
        <v>0.49</v>
      </c>
      <c r="X63" s="206">
        <v>1.06</v>
      </c>
      <c r="Y63" s="206">
        <v>0</v>
      </c>
      <c r="Z63" s="206">
        <v>2.9</v>
      </c>
      <c r="AA63" s="206">
        <v>0.98</v>
      </c>
      <c r="AB63" s="206">
        <v>0</v>
      </c>
      <c r="AC63" s="206">
        <v>10.26</v>
      </c>
      <c r="AD63" s="206">
        <v>0</v>
      </c>
      <c r="AE63" s="206">
        <v>0</v>
      </c>
      <c r="AF63" s="206">
        <v>0</v>
      </c>
      <c r="AG63" s="206">
        <v>26.52</v>
      </c>
      <c r="AH63" s="206">
        <v>17.68</v>
      </c>
      <c r="AI63" s="206">
        <v>0</v>
      </c>
      <c r="AJ63" s="206">
        <v>0</v>
      </c>
      <c r="AK63" s="206">
        <v>2.6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11.41</v>
      </c>
      <c r="D64" s="206">
        <v>0</v>
      </c>
      <c r="E64" s="206">
        <v>0</v>
      </c>
      <c r="F64" s="206">
        <v>18.95</v>
      </c>
      <c r="G64" s="206">
        <v>0</v>
      </c>
      <c r="H64" s="206">
        <v>0</v>
      </c>
      <c r="I64" s="206">
        <v>24.25</v>
      </c>
      <c r="J64" s="206">
        <v>0.42</v>
      </c>
      <c r="K64" s="206">
        <v>7.01</v>
      </c>
      <c r="L64" s="206">
        <v>2.78</v>
      </c>
      <c r="M64" s="206">
        <v>0</v>
      </c>
      <c r="N64" s="206">
        <v>1.26</v>
      </c>
      <c r="O64" s="206">
        <v>2.12</v>
      </c>
      <c r="P64" s="206">
        <v>0.56999999999999995</v>
      </c>
      <c r="Q64" s="206">
        <v>0.23</v>
      </c>
      <c r="R64" s="206">
        <v>0.45</v>
      </c>
      <c r="S64" s="206">
        <v>0.28000000000000003</v>
      </c>
      <c r="T64" s="206">
        <v>0.56000000000000005</v>
      </c>
      <c r="U64" s="206">
        <v>9.4</v>
      </c>
      <c r="V64" s="206">
        <v>0.2</v>
      </c>
      <c r="W64" s="206">
        <v>0.49</v>
      </c>
      <c r="X64" s="206">
        <v>1.06</v>
      </c>
      <c r="Y64" s="206">
        <v>0</v>
      </c>
      <c r="Z64" s="206">
        <v>2.9</v>
      </c>
      <c r="AA64" s="206">
        <v>0.98</v>
      </c>
      <c r="AB64" s="206">
        <v>0</v>
      </c>
      <c r="AC64" s="206">
        <v>10.26</v>
      </c>
      <c r="AD64" s="206">
        <v>0</v>
      </c>
      <c r="AE64" s="206">
        <v>0</v>
      </c>
      <c r="AF64" s="206">
        <v>0</v>
      </c>
      <c r="AG64" s="206">
        <v>26.52</v>
      </c>
      <c r="AH64" s="206">
        <v>17.68</v>
      </c>
      <c r="AI64" s="206">
        <v>0</v>
      </c>
      <c r="AJ64" s="206">
        <v>0</v>
      </c>
      <c r="AK64" s="206">
        <v>2.6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11.41</v>
      </c>
      <c r="D65" s="206">
        <v>0</v>
      </c>
      <c r="E65" s="206">
        <v>0</v>
      </c>
      <c r="F65" s="206">
        <v>18.95</v>
      </c>
      <c r="G65" s="206">
        <v>0</v>
      </c>
      <c r="H65" s="206">
        <v>0</v>
      </c>
      <c r="I65" s="206">
        <v>24.25</v>
      </c>
      <c r="J65" s="206">
        <v>0.42</v>
      </c>
      <c r="K65" s="206">
        <v>7.01</v>
      </c>
      <c r="L65" s="206">
        <v>2.78</v>
      </c>
      <c r="M65" s="206">
        <v>0</v>
      </c>
      <c r="N65" s="206">
        <v>1.26</v>
      </c>
      <c r="O65" s="206">
        <v>2.12</v>
      </c>
      <c r="P65" s="206">
        <v>0.56999999999999995</v>
      </c>
      <c r="Q65" s="206">
        <v>0.23</v>
      </c>
      <c r="R65" s="206">
        <v>0.45</v>
      </c>
      <c r="S65" s="206">
        <v>0.28000000000000003</v>
      </c>
      <c r="T65" s="206">
        <v>0.56000000000000005</v>
      </c>
      <c r="U65" s="206">
        <v>9.4</v>
      </c>
      <c r="V65" s="206">
        <v>0.2</v>
      </c>
      <c r="W65" s="206">
        <v>0.49</v>
      </c>
      <c r="X65" s="206">
        <v>1.06</v>
      </c>
      <c r="Y65" s="206">
        <v>0</v>
      </c>
      <c r="Z65" s="206">
        <v>2.9</v>
      </c>
      <c r="AA65" s="206">
        <v>0.98</v>
      </c>
      <c r="AB65" s="206">
        <v>0</v>
      </c>
      <c r="AC65" s="206">
        <v>10.48</v>
      </c>
      <c r="AD65" s="206">
        <v>0</v>
      </c>
      <c r="AE65" s="206">
        <v>0</v>
      </c>
      <c r="AF65" s="206">
        <v>0</v>
      </c>
      <c r="AG65" s="206">
        <v>26.52</v>
      </c>
      <c r="AH65" s="206">
        <v>17.68</v>
      </c>
      <c r="AI65" s="206">
        <v>0</v>
      </c>
      <c r="AJ65" s="206">
        <v>0</v>
      </c>
      <c r="AK65" s="206">
        <v>2.6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11.41</v>
      </c>
      <c r="D66" s="206">
        <v>0</v>
      </c>
      <c r="E66" s="206">
        <v>0</v>
      </c>
      <c r="F66" s="206">
        <v>18.95</v>
      </c>
      <c r="G66" s="206">
        <v>0</v>
      </c>
      <c r="H66" s="206">
        <v>0</v>
      </c>
      <c r="I66" s="206">
        <v>24.25</v>
      </c>
      <c r="J66" s="206">
        <v>0.42</v>
      </c>
      <c r="K66" s="206">
        <v>7.01</v>
      </c>
      <c r="L66" s="206">
        <v>2.78</v>
      </c>
      <c r="M66" s="206">
        <v>0</v>
      </c>
      <c r="N66" s="206">
        <v>1.26</v>
      </c>
      <c r="O66" s="206">
        <v>2.12</v>
      </c>
      <c r="P66" s="206">
        <v>0.56999999999999995</v>
      </c>
      <c r="Q66" s="206">
        <v>0.23</v>
      </c>
      <c r="R66" s="206">
        <v>0.45</v>
      </c>
      <c r="S66" s="206">
        <v>0.28000000000000003</v>
      </c>
      <c r="T66" s="206">
        <v>0.56000000000000005</v>
      </c>
      <c r="U66" s="206">
        <v>9.4</v>
      </c>
      <c r="V66" s="206">
        <v>0.2</v>
      </c>
      <c r="W66" s="206">
        <v>0.49</v>
      </c>
      <c r="X66" s="206">
        <v>1.06</v>
      </c>
      <c r="Y66" s="206">
        <v>0</v>
      </c>
      <c r="Z66" s="206">
        <v>2.9</v>
      </c>
      <c r="AA66" s="206">
        <v>0.98</v>
      </c>
      <c r="AB66" s="206">
        <v>0</v>
      </c>
      <c r="AC66" s="206">
        <v>10.48</v>
      </c>
      <c r="AD66" s="206">
        <v>0</v>
      </c>
      <c r="AE66" s="206">
        <v>0</v>
      </c>
      <c r="AF66" s="206">
        <v>0</v>
      </c>
      <c r="AG66" s="206">
        <v>26.52</v>
      </c>
      <c r="AH66" s="206">
        <v>17.68</v>
      </c>
      <c r="AI66" s="206">
        <v>0</v>
      </c>
      <c r="AJ66" s="206">
        <v>0</v>
      </c>
      <c r="AK66" s="206">
        <v>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11.41</v>
      </c>
      <c r="D67" s="206">
        <v>0</v>
      </c>
      <c r="E67" s="206">
        <v>0</v>
      </c>
      <c r="F67" s="206">
        <v>18.95</v>
      </c>
      <c r="G67" s="206">
        <v>0</v>
      </c>
      <c r="H67" s="206">
        <v>0</v>
      </c>
      <c r="I67" s="206">
        <v>24.25</v>
      </c>
      <c r="J67" s="206">
        <v>0</v>
      </c>
      <c r="K67" s="206">
        <v>7.01</v>
      </c>
      <c r="L67" s="206">
        <v>2.78</v>
      </c>
      <c r="M67" s="206">
        <v>0</v>
      </c>
      <c r="N67" s="206">
        <v>1.26</v>
      </c>
      <c r="O67" s="206">
        <v>2.12</v>
      </c>
      <c r="P67" s="206">
        <v>0.56999999999999995</v>
      </c>
      <c r="Q67" s="206">
        <v>0.23</v>
      </c>
      <c r="R67" s="206">
        <v>0.45</v>
      </c>
      <c r="S67" s="206">
        <v>0.28000000000000003</v>
      </c>
      <c r="T67" s="206">
        <v>0.56000000000000005</v>
      </c>
      <c r="U67" s="206">
        <v>9.4</v>
      </c>
      <c r="V67" s="206">
        <v>0.2</v>
      </c>
      <c r="W67" s="206">
        <v>0.49</v>
      </c>
      <c r="X67" s="206">
        <v>1.06</v>
      </c>
      <c r="Y67" s="206">
        <v>0</v>
      </c>
      <c r="Z67" s="206">
        <v>2.9</v>
      </c>
      <c r="AA67" s="206">
        <v>0.98</v>
      </c>
      <c r="AB67" s="206">
        <v>0</v>
      </c>
      <c r="AC67" s="206">
        <v>10.26</v>
      </c>
      <c r="AD67" s="206">
        <v>0</v>
      </c>
      <c r="AE67" s="206">
        <v>0</v>
      </c>
      <c r="AF67" s="206">
        <v>0</v>
      </c>
      <c r="AG67" s="206">
        <v>26.52</v>
      </c>
      <c r="AH67" s="206">
        <v>13.7</v>
      </c>
      <c r="AI67" s="206">
        <v>0</v>
      </c>
      <c r="AJ67" s="206">
        <v>0</v>
      </c>
      <c r="AK67" s="206">
        <v>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11.41</v>
      </c>
      <c r="D68" s="206">
        <v>0</v>
      </c>
      <c r="E68" s="206">
        <v>0</v>
      </c>
      <c r="F68" s="206">
        <v>18.95</v>
      </c>
      <c r="G68" s="206">
        <v>0</v>
      </c>
      <c r="H68" s="206">
        <v>0</v>
      </c>
      <c r="I68" s="206">
        <v>24.25</v>
      </c>
      <c r="J68" s="206">
        <v>0</v>
      </c>
      <c r="K68" s="206">
        <v>7.01</v>
      </c>
      <c r="L68" s="206">
        <v>2.78</v>
      </c>
      <c r="M68" s="206">
        <v>0</v>
      </c>
      <c r="N68" s="206">
        <v>1.26</v>
      </c>
      <c r="O68" s="206">
        <v>2.12</v>
      </c>
      <c r="P68" s="206">
        <v>0.56999999999999995</v>
      </c>
      <c r="Q68" s="206">
        <v>0.23</v>
      </c>
      <c r="R68" s="206">
        <v>0.45</v>
      </c>
      <c r="S68" s="206">
        <v>0.28000000000000003</v>
      </c>
      <c r="T68" s="206">
        <v>0.56000000000000005</v>
      </c>
      <c r="U68" s="206">
        <v>9.4</v>
      </c>
      <c r="V68" s="206">
        <v>0.2</v>
      </c>
      <c r="W68" s="206">
        <v>0.49</v>
      </c>
      <c r="X68" s="206">
        <v>1.06</v>
      </c>
      <c r="Y68" s="206">
        <v>0</v>
      </c>
      <c r="Z68" s="206">
        <v>2.9</v>
      </c>
      <c r="AA68" s="206">
        <v>0.98</v>
      </c>
      <c r="AB68" s="206">
        <v>0</v>
      </c>
      <c r="AC68" s="206">
        <v>10.26</v>
      </c>
      <c r="AD68" s="206">
        <v>0</v>
      </c>
      <c r="AE68" s="206">
        <v>0</v>
      </c>
      <c r="AF68" s="206">
        <v>0</v>
      </c>
      <c r="AG68" s="206">
        <v>26.52</v>
      </c>
      <c r="AH68" s="206">
        <v>14.49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11.41</v>
      </c>
      <c r="D69" s="206">
        <v>0</v>
      </c>
      <c r="E69" s="206">
        <v>0</v>
      </c>
      <c r="F69" s="206">
        <v>18.95</v>
      </c>
      <c r="G69" s="206">
        <v>0</v>
      </c>
      <c r="H69" s="206">
        <v>0</v>
      </c>
      <c r="I69" s="206">
        <v>24.25</v>
      </c>
      <c r="J69" s="206">
        <v>0</v>
      </c>
      <c r="K69" s="206">
        <v>7.01</v>
      </c>
      <c r="L69" s="206">
        <v>2.78</v>
      </c>
      <c r="M69" s="206">
        <v>0</v>
      </c>
      <c r="N69" s="206">
        <v>1.26</v>
      </c>
      <c r="O69" s="206">
        <v>2.12</v>
      </c>
      <c r="P69" s="206">
        <v>0.56999999999999995</v>
      </c>
      <c r="Q69" s="206">
        <v>0.14000000000000001</v>
      </c>
      <c r="R69" s="206">
        <v>0.45</v>
      </c>
      <c r="S69" s="206">
        <v>0.28000000000000003</v>
      </c>
      <c r="T69" s="206">
        <v>0.56000000000000005</v>
      </c>
      <c r="U69" s="206">
        <v>9.4</v>
      </c>
      <c r="V69" s="206">
        <v>0.2</v>
      </c>
      <c r="W69" s="206">
        <v>0.49</v>
      </c>
      <c r="X69" s="206">
        <v>1.06</v>
      </c>
      <c r="Y69" s="206">
        <v>0</v>
      </c>
      <c r="Z69" s="206">
        <v>2.9</v>
      </c>
      <c r="AA69" s="206">
        <v>0.98</v>
      </c>
      <c r="AB69" s="206">
        <v>0</v>
      </c>
      <c r="AC69" s="206">
        <v>10.26</v>
      </c>
      <c r="AD69" s="206">
        <v>0</v>
      </c>
      <c r="AE69" s="206">
        <v>0</v>
      </c>
      <c r="AF69" s="206">
        <v>0</v>
      </c>
      <c r="AG69" s="206">
        <v>26.52</v>
      </c>
      <c r="AH69" s="206">
        <v>17.68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11.41</v>
      </c>
      <c r="D70" s="206">
        <v>0</v>
      </c>
      <c r="E70" s="206">
        <v>0</v>
      </c>
      <c r="F70" s="206">
        <v>18.95</v>
      </c>
      <c r="G70" s="206">
        <v>0</v>
      </c>
      <c r="H70" s="206">
        <v>0</v>
      </c>
      <c r="I70" s="206">
        <v>24.25</v>
      </c>
      <c r="J70" s="206">
        <v>0</v>
      </c>
      <c r="K70" s="206">
        <v>7.01</v>
      </c>
      <c r="L70" s="206">
        <v>2.78</v>
      </c>
      <c r="M70" s="206">
        <v>0</v>
      </c>
      <c r="N70" s="206">
        <v>1.26</v>
      </c>
      <c r="O70" s="206">
        <v>2.12</v>
      </c>
      <c r="P70" s="206">
        <v>0.56999999999999995</v>
      </c>
      <c r="Q70" s="206">
        <v>0.14000000000000001</v>
      </c>
      <c r="R70" s="206">
        <v>0.45</v>
      </c>
      <c r="S70" s="206">
        <v>0.28000000000000003</v>
      </c>
      <c r="T70" s="206">
        <v>0.56000000000000005</v>
      </c>
      <c r="U70" s="206">
        <v>9.4</v>
      </c>
      <c r="V70" s="206">
        <v>0.2</v>
      </c>
      <c r="W70" s="206">
        <v>0.49</v>
      </c>
      <c r="X70" s="206">
        <v>1.06</v>
      </c>
      <c r="Y70" s="206">
        <v>0</v>
      </c>
      <c r="Z70" s="206">
        <v>2.9</v>
      </c>
      <c r="AA70" s="206">
        <v>0.98</v>
      </c>
      <c r="AB70" s="206">
        <v>0</v>
      </c>
      <c r="AC70" s="206">
        <v>10.26</v>
      </c>
      <c r="AD70" s="206">
        <v>0</v>
      </c>
      <c r="AE70" s="206">
        <v>0</v>
      </c>
      <c r="AF70" s="206">
        <v>0</v>
      </c>
      <c r="AG70" s="206">
        <v>26.52</v>
      </c>
      <c r="AH70" s="206">
        <v>17.68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11.46</v>
      </c>
      <c r="D71" s="206">
        <v>0</v>
      </c>
      <c r="E71" s="206">
        <v>0</v>
      </c>
      <c r="F71" s="206">
        <v>18.95</v>
      </c>
      <c r="G71" s="206">
        <v>0</v>
      </c>
      <c r="H71" s="206">
        <v>0</v>
      </c>
      <c r="I71" s="206">
        <v>24.25</v>
      </c>
      <c r="J71" s="206">
        <v>0</v>
      </c>
      <c r="K71" s="206">
        <v>7.01</v>
      </c>
      <c r="L71" s="206">
        <v>2.78</v>
      </c>
      <c r="M71" s="206">
        <v>0</v>
      </c>
      <c r="N71" s="206">
        <v>1.26</v>
      </c>
      <c r="O71" s="206">
        <v>2.12</v>
      </c>
      <c r="P71" s="206">
        <v>0.56999999999999995</v>
      </c>
      <c r="Q71" s="206">
        <v>0.14000000000000001</v>
      </c>
      <c r="R71" s="206">
        <v>0.45</v>
      </c>
      <c r="S71" s="206">
        <v>0.28000000000000003</v>
      </c>
      <c r="T71" s="206">
        <v>0.56000000000000005</v>
      </c>
      <c r="U71" s="206">
        <v>9.4</v>
      </c>
      <c r="V71" s="206">
        <v>0.2</v>
      </c>
      <c r="W71" s="206">
        <v>0.49</v>
      </c>
      <c r="X71" s="206">
        <v>1.06</v>
      </c>
      <c r="Y71" s="206">
        <v>0</v>
      </c>
      <c r="Z71" s="206">
        <v>2.9</v>
      </c>
      <c r="AA71" s="206">
        <v>0.98</v>
      </c>
      <c r="AB71" s="206">
        <v>0</v>
      </c>
      <c r="AC71" s="206">
        <v>10.26</v>
      </c>
      <c r="AD71" s="206">
        <v>0</v>
      </c>
      <c r="AE71" s="206">
        <v>0</v>
      </c>
      <c r="AF71" s="206">
        <v>0</v>
      </c>
      <c r="AG71" s="206">
        <v>26.52</v>
      </c>
      <c r="AH71" s="206">
        <v>17.68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11.46</v>
      </c>
      <c r="D72" s="206">
        <v>0</v>
      </c>
      <c r="E72" s="206">
        <v>0</v>
      </c>
      <c r="F72" s="206">
        <v>18.95</v>
      </c>
      <c r="G72" s="206">
        <v>0</v>
      </c>
      <c r="H72" s="206">
        <v>0</v>
      </c>
      <c r="I72" s="206">
        <v>24.25</v>
      </c>
      <c r="J72" s="206">
        <v>0</v>
      </c>
      <c r="K72" s="206">
        <v>7.01</v>
      </c>
      <c r="L72" s="206">
        <v>2.78</v>
      </c>
      <c r="M72" s="206">
        <v>0</v>
      </c>
      <c r="N72" s="206">
        <v>1.26</v>
      </c>
      <c r="O72" s="206">
        <v>2.12</v>
      </c>
      <c r="P72" s="206">
        <v>0.56999999999999995</v>
      </c>
      <c r="Q72" s="206">
        <v>0.14000000000000001</v>
      </c>
      <c r="R72" s="206">
        <v>0.45</v>
      </c>
      <c r="S72" s="206">
        <v>0.28000000000000003</v>
      </c>
      <c r="T72" s="206">
        <v>0.56000000000000005</v>
      </c>
      <c r="U72" s="206">
        <v>9.4</v>
      </c>
      <c r="V72" s="206">
        <v>0.2</v>
      </c>
      <c r="W72" s="206">
        <v>0.49</v>
      </c>
      <c r="X72" s="206">
        <v>1.06</v>
      </c>
      <c r="Y72" s="206">
        <v>0</v>
      </c>
      <c r="Z72" s="206">
        <v>2.9</v>
      </c>
      <c r="AA72" s="206">
        <v>0.98</v>
      </c>
      <c r="AB72" s="206">
        <v>0</v>
      </c>
      <c r="AC72" s="206">
        <v>10.26</v>
      </c>
      <c r="AD72" s="206">
        <v>0</v>
      </c>
      <c r="AE72" s="206">
        <v>0</v>
      </c>
      <c r="AF72" s="206">
        <v>0</v>
      </c>
      <c r="AG72" s="206">
        <v>26.52</v>
      </c>
      <c r="AH72" s="206">
        <v>16.18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11.46</v>
      </c>
      <c r="D73" s="206">
        <v>0</v>
      </c>
      <c r="E73" s="206">
        <v>0</v>
      </c>
      <c r="F73" s="206">
        <v>13.36</v>
      </c>
      <c r="G73" s="206">
        <v>0</v>
      </c>
      <c r="H73" s="206">
        <v>0</v>
      </c>
      <c r="I73" s="206">
        <v>24.25</v>
      </c>
      <c r="J73" s="206">
        <v>0</v>
      </c>
      <c r="K73" s="206">
        <v>7.01</v>
      </c>
      <c r="L73" s="206">
        <v>2.78</v>
      </c>
      <c r="M73" s="206">
        <v>0</v>
      </c>
      <c r="N73" s="206">
        <v>1.26</v>
      </c>
      <c r="O73" s="206">
        <v>2.12</v>
      </c>
      <c r="P73" s="206">
        <v>0.56999999999999995</v>
      </c>
      <c r="Q73" s="206">
        <v>0.14000000000000001</v>
      </c>
      <c r="R73" s="206">
        <v>0.17</v>
      </c>
      <c r="S73" s="206">
        <v>0.28000000000000003</v>
      </c>
      <c r="T73" s="206">
        <v>0.56000000000000005</v>
      </c>
      <c r="U73" s="206">
        <v>9.4</v>
      </c>
      <c r="V73" s="206">
        <v>0.2</v>
      </c>
      <c r="W73" s="206">
        <v>0.49</v>
      </c>
      <c r="X73" s="206">
        <v>1.06</v>
      </c>
      <c r="Y73" s="206">
        <v>0</v>
      </c>
      <c r="Z73" s="206">
        <v>2.9</v>
      </c>
      <c r="AA73" s="206">
        <v>0.98</v>
      </c>
      <c r="AB73" s="206">
        <v>0</v>
      </c>
      <c r="AC73" s="206">
        <v>10.26</v>
      </c>
      <c r="AD73" s="206">
        <v>0</v>
      </c>
      <c r="AE73" s="206">
        <v>0</v>
      </c>
      <c r="AF73" s="206">
        <v>0</v>
      </c>
      <c r="AG73" s="206">
        <v>26.52</v>
      </c>
      <c r="AH73" s="206">
        <v>16.18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11.46</v>
      </c>
      <c r="D74" s="206">
        <v>0</v>
      </c>
      <c r="E74" s="206">
        <v>0</v>
      </c>
      <c r="F74" s="206">
        <v>13.36</v>
      </c>
      <c r="G74" s="206">
        <v>0</v>
      </c>
      <c r="H74" s="206">
        <v>0</v>
      </c>
      <c r="I74" s="206">
        <v>24.25</v>
      </c>
      <c r="J74" s="206">
        <v>0</v>
      </c>
      <c r="K74" s="206">
        <v>7.01</v>
      </c>
      <c r="L74" s="206">
        <v>2.78</v>
      </c>
      <c r="M74" s="206">
        <v>0</v>
      </c>
      <c r="N74" s="206">
        <v>1.26</v>
      </c>
      <c r="O74" s="206">
        <v>2.12</v>
      </c>
      <c r="P74" s="206">
        <v>0.56999999999999995</v>
      </c>
      <c r="Q74" s="206">
        <v>0.14000000000000001</v>
      </c>
      <c r="R74" s="206">
        <v>0.17</v>
      </c>
      <c r="S74" s="206">
        <v>0.28000000000000003</v>
      </c>
      <c r="T74" s="206">
        <v>0.56000000000000005</v>
      </c>
      <c r="U74" s="206">
        <v>9.4</v>
      </c>
      <c r="V74" s="206">
        <v>0.2</v>
      </c>
      <c r="W74" s="206">
        <v>0.49</v>
      </c>
      <c r="X74" s="206">
        <v>1.06</v>
      </c>
      <c r="Y74" s="206">
        <v>0</v>
      </c>
      <c r="Z74" s="206">
        <v>2.9</v>
      </c>
      <c r="AA74" s="206">
        <v>0.98</v>
      </c>
      <c r="AB74" s="206">
        <v>0</v>
      </c>
      <c r="AC74" s="206">
        <v>10.26</v>
      </c>
      <c r="AD74" s="206">
        <v>0</v>
      </c>
      <c r="AE74" s="206">
        <v>0</v>
      </c>
      <c r="AF74" s="206">
        <v>0</v>
      </c>
      <c r="AG74" s="206">
        <v>26.52</v>
      </c>
      <c r="AH74" s="206">
        <v>16.18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11.46</v>
      </c>
      <c r="D75" s="206">
        <v>0</v>
      </c>
      <c r="E75" s="206">
        <v>0</v>
      </c>
      <c r="F75" s="206">
        <v>13.18</v>
      </c>
      <c r="G75" s="206">
        <v>0</v>
      </c>
      <c r="H75" s="206">
        <v>0</v>
      </c>
      <c r="I75" s="206">
        <v>21.29</v>
      </c>
      <c r="J75" s="206">
        <v>0</v>
      </c>
      <c r="K75" s="206">
        <v>7.01</v>
      </c>
      <c r="L75" s="206">
        <v>2.78</v>
      </c>
      <c r="M75" s="206">
        <v>0</v>
      </c>
      <c r="N75" s="206">
        <v>1.26</v>
      </c>
      <c r="O75" s="206">
        <v>2.12</v>
      </c>
      <c r="P75" s="206">
        <v>0.56999999999999995</v>
      </c>
      <c r="Q75" s="206">
        <v>0.14000000000000001</v>
      </c>
      <c r="R75" s="206">
        <v>0.17</v>
      </c>
      <c r="S75" s="206">
        <v>0.28000000000000003</v>
      </c>
      <c r="T75" s="206">
        <v>0.56000000000000005</v>
      </c>
      <c r="U75" s="206">
        <v>9.4</v>
      </c>
      <c r="V75" s="206">
        <v>0.2</v>
      </c>
      <c r="W75" s="206">
        <v>0.49</v>
      </c>
      <c r="X75" s="206">
        <v>1.06</v>
      </c>
      <c r="Y75" s="206">
        <v>0</v>
      </c>
      <c r="Z75" s="206">
        <v>2.9</v>
      </c>
      <c r="AA75" s="206">
        <v>0.98</v>
      </c>
      <c r="AB75" s="206">
        <v>0</v>
      </c>
      <c r="AC75" s="206">
        <v>10.26</v>
      </c>
      <c r="AD75" s="206">
        <v>0</v>
      </c>
      <c r="AE75" s="206">
        <v>0</v>
      </c>
      <c r="AF75" s="206">
        <v>0</v>
      </c>
      <c r="AG75" s="206">
        <v>26.52</v>
      </c>
      <c r="AH75" s="206">
        <v>17.68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11.46</v>
      </c>
      <c r="D76" s="206">
        <v>0</v>
      </c>
      <c r="E76" s="206">
        <v>0</v>
      </c>
      <c r="F76" s="206">
        <v>13.36</v>
      </c>
      <c r="G76" s="206">
        <v>0</v>
      </c>
      <c r="H76" s="206">
        <v>0</v>
      </c>
      <c r="I76" s="206">
        <v>21.29</v>
      </c>
      <c r="J76" s="206">
        <v>0</v>
      </c>
      <c r="K76" s="206">
        <v>7.01</v>
      </c>
      <c r="L76" s="206">
        <v>2.78</v>
      </c>
      <c r="M76" s="206">
        <v>0</v>
      </c>
      <c r="N76" s="206">
        <v>1.26</v>
      </c>
      <c r="O76" s="206">
        <v>2.12</v>
      </c>
      <c r="P76" s="206">
        <v>0.56999999999999995</v>
      </c>
      <c r="Q76" s="206">
        <v>0.14000000000000001</v>
      </c>
      <c r="R76" s="206">
        <v>0.17</v>
      </c>
      <c r="S76" s="206">
        <v>0.28000000000000003</v>
      </c>
      <c r="T76" s="206">
        <v>0.56000000000000005</v>
      </c>
      <c r="U76" s="206">
        <v>9.4</v>
      </c>
      <c r="V76" s="206">
        <v>0.2</v>
      </c>
      <c r="W76" s="206">
        <v>0.49</v>
      </c>
      <c r="X76" s="206">
        <v>1.06</v>
      </c>
      <c r="Y76" s="206">
        <v>0</v>
      </c>
      <c r="Z76" s="206">
        <v>2.9</v>
      </c>
      <c r="AA76" s="206">
        <v>0.98</v>
      </c>
      <c r="AB76" s="206">
        <v>0</v>
      </c>
      <c r="AC76" s="206">
        <v>10.26</v>
      </c>
      <c r="AD76" s="206">
        <v>0</v>
      </c>
      <c r="AE76" s="206">
        <v>0</v>
      </c>
      <c r="AF76" s="206">
        <v>0</v>
      </c>
      <c r="AG76" s="206">
        <v>26.52</v>
      </c>
      <c r="AH76" s="206">
        <v>17.68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11.46</v>
      </c>
      <c r="D77" s="206">
        <v>0</v>
      </c>
      <c r="E77" s="206">
        <v>0</v>
      </c>
      <c r="F77" s="206">
        <v>13.36</v>
      </c>
      <c r="G77" s="206">
        <v>0</v>
      </c>
      <c r="H77" s="206">
        <v>0</v>
      </c>
      <c r="I77" s="206">
        <v>21.29</v>
      </c>
      <c r="J77" s="206">
        <v>0</v>
      </c>
      <c r="K77" s="206">
        <v>7.01</v>
      </c>
      <c r="L77" s="206">
        <v>2.78</v>
      </c>
      <c r="M77" s="206">
        <v>0</v>
      </c>
      <c r="N77" s="206">
        <v>1.26</v>
      </c>
      <c r="O77" s="206">
        <v>2.12</v>
      </c>
      <c r="P77" s="206">
        <v>0.56999999999999995</v>
      </c>
      <c r="Q77" s="206">
        <v>0.14000000000000001</v>
      </c>
      <c r="R77" s="206">
        <v>0.45</v>
      </c>
      <c r="S77" s="206">
        <v>0.28000000000000003</v>
      </c>
      <c r="T77" s="206">
        <v>0.56000000000000005</v>
      </c>
      <c r="U77" s="206">
        <v>9.4</v>
      </c>
      <c r="V77" s="206">
        <v>0.2</v>
      </c>
      <c r="W77" s="206">
        <v>0.49</v>
      </c>
      <c r="X77" s="206">
        <v>1.06</v>
      </c>
      <c r="Y77" s="206">
        <v>0</v>
      </c>
      <c r="Z77" s="206">
        <v>2.9</v>
      </c>
      <c r="AA77" s="206">
        <v>0.98</v>
      </c>
      <c r="AB77" s="206">
        <v>0</v>
      </c>
      <c r="AC77" s="206">
        <v>10.26</v>
      </c>
      <c r="AD77" s="206">
        <v>0</v>
      </c>
      <c r="AE77" s="206">
        <v>0</v>
      </c>
      <c r="AF77" s="206">
        <v>0</v>
      </c>
      <c r="AG77" s="206">
        <v>26.52</v>
      </c>
      <c r="AH77" s="206">
        <v>17.68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11.46</v>
      </c>
      <c r="D78" s="206">
        <v>0</v>
      </c>
      <c r="E78" s="206">
        <v>0</v>
      </c>
      <c r="F78" s="206">
        <v>13.36</v>
      </c>
      <c r="G78" s="206">
        <v>0</v>
      </c>
      <c r="H78" s="206">
        <v>0</v>
      </c>
      <c r="I78" s="206">
        <v>21.29</v>
      </c>
      <c r="J78" s="206">
        <v>0</v>
      </c>
      <c r="K78" s="206">
        <v>7.01</v>
      </c>
      <c r="L78" s="206">
        <v>2.78</v>
      </c>
      <c r="M78" s="206">
        <v>0</v>
      </c>
      <c r="N78" s="206">
        <v>1.26</v>
      </c>
      <c r="O78" s="206">
        <v>2.12</v>
      </c>
      <c r="P78" s="206">
        <v>0.56999999999999995</v>
      </c>
      <c r="Q78" s="206">
        <v>0.14000000000000001</v>
      </c>
      <c r="R78" s="206">
        <v>0.45</v>
      </c>
      <c r="S78" s="206">
        <v>0.28000000000000003</v>
      </c>
      <c r="T78" s="206">
        <v>0.56000000000000005</v>
      </c>
      <c r="U78" s="206">
        <v>9.4</v>
      </c>
      <c r="V78" s="206">
        <v>0.2</v>
      </c>
      <c r="W78" s="206">
        <v>0.49</v>
      </c>
      <c r="X78" s="206">
        <v>1.06</v>
      </c>
      <c r="Y78" s="206">
        <v>0</v>
      </c>
      <c r="Z78" s="206">
        <v>2.9</v>
      </c>
      <c r="AA78" s="206">
        <v>0.98</v>
      </c>
      <c r="AB78" s="206">
        <v>0</v>
      </c>
      <c r="AC78" s="206">
        <v>10.26</v>
      </c>
      <c r="AD78" s="206">
        <v>0</v>
      </c>
      <c r="AE78" s="206">
        <v>0</v>
      </c>
      <c r="AF78" s="206">
        <v>0</v>
      </c>
      <c r="AG78" s="206">
        <v>26.52</v>
      </c>
      <c r="AH78" s="206">
        <v>17.68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11.46</v>
      </c>
      <c r="D79" s="206">
        <v>0</v>
      </c>
      <c r="E79" s="206">
        <v>0</v>
      </c>
      <c r="F79" s="206">
        <v>13.36</v>
      </c>
      <c r="G79" s="206">
        <v>0</v>
      </c>
      <c r="H79" s="206">
        <v>0</v>
      </c>
      <c r="I79" s="206">
        <v>27.49</v>
      </c>
      <c r="J79" s="206">
        <v>0</v>
      </c>
      <c r="K79" s="206">
        <v>7.01</v>
      </c>
      <c r="L79" s="206">
        <v>2.78</v>
      </c>
      <c r="M79" s="206">
        <v>0</v>
      </c>
      <c r="N79" s="206">
        <v>1.26</v>
      </c>
      <c r="O79" s="206">
        <v>2.12</v>
      </c>
      <c r="P79" s="206">
        <v>0.56999999999999995</v>
      </c>
      <c r="Q79" s="206">
        <v>0.14000000000000001</v>
      </c>
      <c r="R79" s="206">
        <v>0.7</v>
      </c>
      <c r="S79" s="206">
        <v>0.28000000000000003</v>
      </c>
      <c r="T79" s="206">
        <v>0.56000000000000005</v>
      </c>
      <c r="U79" s="206">
        <v>9.4</v>
      </c>
      <c r="V79" s="206">
        <v>0.2</v>
      </c>
      <c r="W79" s="206">
        <v>0.49</v>
      </c>
      <c r="X79" s="206">
        <v>1.06</v>
      </c>
      <c r="Y79" s="206">
        <v>0</v>
      </c>
      <c r="Z79" s="206">
        <v>2.9</v>
      </c>
      <c r="AA79" s="206">
        <v>0.98</v>
      </c>
      <c r="AB79" s="206">
        <v>0</v>
      </c>
      <c r="AC79" s="206">
        <v>10.26</v>
      </c>
      <c r="AD79" s="206">
        <v>0</v>
      </c>
      <c r="AE79" s="206">
        <v>0</v>
      </c>
      <c r="AF79" s="206">
        <v>0</v>
      </c>
      <c r="AG79" s="206">
        <v>26.52</v>
      </c>
      <c r="AH79" s="206">
        <v>17.68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11.46</v>
      </c>
      <c r="D80" s="206">
        <v>0</v>
      </c>
      <c r="E80" s="206">
        <v>0</v>
      </c>
      <c r="F80" s="206">
        <v>13.36</v>
      </c>
      <c r="G80" s="206">
        <v>0</v>
      </c>
      <c r="H80" s="206">
        <v>0</v>
      </c>
      <c r="I80" s="206">
        <v>24.67</v>
      </c>
      <c r="J80" s="206">
        <v>0</v>
      </c>
      <c r="K80" s="206">
        <v>7.01</v>
      </c>
      <c r="L80" s="206">
        <v>2.78</v>
      </c>
      <c r="M80" s="206">
        <v>0</v>
      </c>
      <c r="N80" s="206">
        <v>1.26</v>
      </c>
      <c r="O80" s="206">
        <v>2.12</v>
      </c>
      <c r="P80" s="206">
        <v>0.56999999999999995</v>
      </c>
      <c r="Q80" s="206">
        <v>0.14000000000000001</v>
      </c>
      <c r="R80" s="206">
        <v>0.7</v>
      </c>
      <c r="S80" s="206">
        <v>0.28000000000000003</v>
      </c>
      <c r="T80" s="206">
        <v>0.56000000000000005</v>
      </c>
      <c r="U80" s="206">
        <v>9.4</v>
      </c>
      <c r="V80" s="206">
        <v>0.2</v>
      </c>
      <c r="W80" s="206">
        <v>0.49</v>
      </c>
      <c r="X80" s="206">
        <v>1.06</v>
      </c>
      <c r="Y80" s="206">
        <v>0</v>
      </c>
      <c r="Z80" s="206">
        <v>2.9</v>
      </c>
      <c r="AA80" s="206">
        <v>0.98</v>
      </c>
      <c r="AB80" s="206">
        <v>0</v>
      </c>
      <c r="AC80" s="206">
        <v>10.26</v>
      </c>
      <c r="AD80" s="206">
        <v>0</v>
      </c>
      <c r="AE80" s="206">
        <v>0</v>
      </c>
      <c r="AF80" s="206">
        <v>0</v>
      </c>
      <c r="AG80" s="206">
        <v>26.52</v>
      </c>
      <c r="AH80" s="206">
        <v>17.68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11.46</v>
      </c>
      <c r="D81" s="206">
        <v>0</v>
      </c>
      <c r="E81" s="206">
        <v>0</v>
      </c>
      <c r="F81" s="206">
        <v>13.36</v>
      </c>
      <c r="G81" s="206">
        <v>0</v>
      </c>
      <c r="H81" s="206">
        <v>0</v>
      </c>
      <c r="I81" s="206">
        <v>21.29</v>
      </c>
      <c r="J81" s="206">
        <v>0</v>
      </c>
      <c r="K81" s="206">
        <v>7.01</v>
      </c>
      <c r="L81" s="206">
        <v>2.78</v>
      </c>
      <c r="M81" s="206">
        <v>0</v>
      </c>
      <c r="N81" s="206">
        <v>1.26</v>
      </c>
      <c r="O81" s="206">
        <v>2.12</v>
      </c>
      <c r="P81" s="206">
        <v>0.56999999999999995</v>
      </c>
      <c r="Q81" s="206">
        <v>0.14000000000000001</v>
      </c>
      <c r="R81" s="206">
        <v>0.7</v>
      </c>
      <c r="S81" s="206">
        <v>0.28000000000000003</v>
      </c>
      <c r="T81" s="206">
        <v>0.56000000000000005</v>
      </c>
      <c r="U81" s="206">
        <v>9.4</v>
      </c>
      <c r="V81" s="206">
        <v>0.2</v>
      </c>
      <c r="W81" s="206">
        <v>0.49</v>
      </c>
      <c r="X81" s="206">
        <v>1.06</v>
      </c>
      <c r="Y81" s="206">
        <v>0</v>
      </c>
      <c r="Z81" s="206">
        <v>2.9</v>
      </c>
      <c r="AA81" s="206">
        <v>0.98</v>
      </c>
      <c r="AB81" s="206">
        <v>0</v>
      </c>
      <c r="AC81" s="206">
        <v>10.26</v>
      </c>
      <c r="AD81" s="206">
        <v>0</v>
      </c>
      <c r="AE81" s="206">
        <v>0</v>
      </c>
      <c r="AF81" s="206">
        <v>0</v>
      </c>
      <c r="AG81" s="206">
        <v>26.52</v>
      </c>
      <c r="AH81" s="206">
        <v>17.68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11.46</v>
      </c>
      <c r="D82" s="206">
        <v>0</v>
      </c>
      <c r="E82" s="206">
        <v>0</v>
      </c>
      <c r="F82" s="206">
        <v>13.36</v>
      </c>
      <c r="G82" s="206">
        <v>0</v>
      </c>
      <c r="H82" s="206">
        <v>0</v>
      </c>
      <c r="I82" s="206">
        <v>21.29</v>
      </c>
      <c r="J82" s="206">
        <v>0</v>
      </c>
      <c r="K82" s="206">
        <v>7.01</v>
      </c>
      <c r="L82" s="206">
        <v>2.78</v>
      </c>
      <c r="M82" s="206">
        <v>0</v>
      </c>
      <c r="N82" s="206">
        <v>1.26</v>
      </c>
      <c r="O82" s="206">
        <v>2.12</v>
      </c>
      <c r="P82" s="206">
        <v>0.56999999999999995</v>
      </c>
      <c r="Q82" s="206">
        <v>0.14000000000000001</v>
      </c>
      <c r="R82" s="206">
        <v>0.7</v>
      </c>
      <c r="S82" s="206">
        <v>0.28000000000000003</v>
      </c>
      <c r="T82" s="206">
        <v>0.56000000000000005</v>
      </c>
      <c r="U82" s="206">
        <v>9.4</v>
      </c>
      <c r="V82" s="206">
        <v>0.2</v>
      </c>
      <c r="W82" s="206">
        <v>0.49</v>
      </c>
      <c r="X82" s="206">
        <v>1.06</v>
      </c>
      <c r="Y82" s="206">
        <v>0</v>
      </c>
      <c r="Z82" s="206">
        <v>2.9</v>
      </c>
      <c r="AA82" s="206">
        <v>0.98</v>
      </c>
      <c r="AB82" s="206">
        <v>0</v>
      </c>
      <c r="AC82" s="206">
        <v>10.26</v>
      </c>
      <c r="AD82" s="206">
        <v>0</v>
      </c>
      <c r="AE82" s="206">
        <v>0</v>
      </c>
      <c r="AF82" s="206">
        <v>0</v>
      </c>
      <c r="AG82" s="206">
        <v>26.52</v>
      </c>
      <c r="AH82" s="206">
        <v>17.68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11.46</v>
      </c>
      <c r="D83" s="206">
        <v>0</v>
      </c>
      <c r="E83" s="206">
        <v>0</v>
      </c>
      <c r="F83" s="206">
        <v>13.36</v>
      </c>
      <c r="G83" s="206">
        <v>0</v>
      </c>
      <c r="H83" s="206">
        <v>0</v>
      </c>
      <c r="I83" s="206">
        <v>21.29</v>
      </c>
      <c r="J83" s="206">
        <v>0</v>
      </c>
      <c r="K83" s="206">
        <v>7.01</v>
      </c>
      <c r="L83" s="206">
        <v>2.78</v>
      </c>
      <c r="M83" s="206">
        <v>0</v>
      </c>
      <c r="N83" s="206">
        <v>1.26</v>
      </c>
      <c r="O83" s="206">
        <v>2.12</v>
      </c>
      <c r="P83" s="206">
        <v>0.56999999999999995</v>
      </c>
      <c r="Q83" s="206">
        <v>0.14000000000000001</v>
      </c>
      <c r="R83" s="206">
        <v>0.7</v>
      </c>
      <c r="S83" s="206">
        <v>0.28000000000000003</v>
      </c>
      <c r="T83" s="206">
        <v>0.56000000000000005</v>
      </c>
      <c r="U83" s="206">
        <v>9.4</v>
      </c>
      <c r="V83" s="206">
        <v>0.2</v>
      </c>
      <c r="W83" s="206">
        <v>0.5</v>
      </c>
      <c r="X83" s="206">
        <v>1.06</v>
      </c>
      <c r="Y83" s="206">
        <v>0</v>
      </c>
      <c r="Z83" s="206">
        <v>2.9</v>
      </c>
      <c r="AA83" s="206">
        <v>0.98</v>
      </c>
      <c r="AB83" s="206">
        <v>0</v>
      </c>
      <c r="AC83" s="206">
        <v>10.26</v>
      </c>
      <c r="AD83" s="206">
        <v>0</v>
      </c>
      <c r="AE83" s="206">
        <v>0</v>
      </c>
      <c r="AF83" s="206">
        <v>0</v>
      </c>
      <c r="AG83" s="206">
        <v>26.52</v>
      </c>
      <c r="AH83" s="206">
        <v>17.68</v>
      </c>
      <c r="AI83" s="206">
        <v>0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11.46</v>
      </c>
      <c r="D84" s="206">
        <v>0</v>
      </c>
      <c r="E84" s="206">
        <v>0</v>
      </c>
      <c r="F84" s="206">
        <v>13.36</v>
      </c>
      <c r="G84" s="206">
        <v>0</v>
      </c>
      <c r="H84" s="206">
        <v>0</v>
      </c>
      <c r="I84" s="206">
        <v>21.29</v>
      </c>
      <c r="J84" s="206">
        <v>0</v>
      </c>
      <c r="K84" s="206">
        <v>7.01</v>
      </c>
      <c r="L84" s="206">
        <v>2.78</v>
      </c>
      <c r="M84" s="206">
        <v>0</v>
      </c>
      <c r="N84" s="206">
        <v>1.26</v>
      </c>
      <c r="O84" s="206">
        <v>2.12</v>
      </c>
      <c r="P84" s="206">
        <v>0.56999999999999995</v>
      </c>
      <c r="Q84" s="206">
        <v>0.14000000000000001</v>
      </c>
      <c r="R84" s="206">
        <v>0.7</v>
      </c>
      <c r="S84" s="206">
        <v>0.28000000000000003</v>
      </c>
      <c r="T84" s="206">
        <v>0.56000000000000005</v>
      </c>
      <c r="U84" s="206">
        <v>9.4</v>
      </c>
      <c r="V84" s="206">
        <v>0.2</v>
      </c>
      <c r="W84" s="206">
        <v>0.49</v>
      </c>
      <c r="X84" s="206">
        <v>1.06</v>
      </c>
      <c r="Y84" s="206">
        <v>0</v>
      </c>
      <c r="Z84" s="206">
        <v>2.9</v>
      </c>
      <c r="AA84" s="206">
        <v>0.98</v>
      </c>
      <c r="AB84" s="206">
        <v>0</v>
      </c>
      <c r="AC84" s="206">
        <v>10.26</v>
      </c>
      <c r="AD84" s="206">
        <v>0</v>
      </c>
      <c r="AE84" s="206">
        <v>0</v>
      </c>
      <c r="AF84" s="206">
        <v>0</v>
      </c>
      <c r="AG84" s="206">
        <v>26.52</v>
      </c>
      <c r="AH84" s="206">
        <v>17.68</v>
      </c>
      <c r="AI84" s="206">
        <v>0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11.46</v>
      </c>
      <c r="D85" s="206">
        <v>0</v>
      </c>
      <c r="E85" s="206">
        <v>0</v>
      </c>
      <c r="F85" s="206">
        <v>13.36</v>
      </c>
      <c r="G85" s="206">
        <v>0</v>
      </c>
      <c r="H85" s="206">
        <v>0</v>
      </c>
      <c r="I85" s="206">
        <v>21.29</v>
      </c>
      <c r="J85" s="206">
        <v>0</v>
      </c>
      <c r="K85" s="206">
        <v>7.01</v>
      </c>
      <c r="L85" s="206">
        <v>2.78</v>
      </c>
      <c r="M85" s="206">
        <v>0</v>
      </c>
      <c r="N85" s="206">
        <v>1.26</v>
      </c>
      <c r="O85" s="206">
        <v>2.12</v>
      </c>
      <c r="P85" s="206">
        <v>0.56999999999999995</v>
      </c>
      <c r="Q85" s="206">
        <v>0.14000000000000001</v>
      </c>
      <c r="R85" s="206">
        <v>0.7</v>
      </c>
      <c r="S85" s="206">
        <v>0.28000000000000003</v>
      </c>
      <c r="T85" s="206">
        <v>0.56000000000000005</v>
      </c>
      <c r="U85" s="206">
        <v>9.4</v>
      </c>
      <c r="V85" s="206">
        <v>0.2</v>
      </c>
      <c r="W85" s="206">
        <v>0.49</v>
      </c>
      <c r="X85" s="206">
        <v>1.06</v>
      </c>
      <c r="Y85" s="206">
        <v>0</v>
      </c>
      <c r="Z85" s="206">
        <v>2.9</v>
      </c>
      <c r="AA85" s="206">
        <v>0.98</v>
      </c>
      <c r="AB85" s="206">
        <v>0</v>
      </c>
      <c r="AC85" s="206">
        <v>10.26</v>
      </c>
      <c r="AD85" s="206">
        <v>0</v>
      </c>
      <c r="AE85" s="206">
        <v>0</v>
      </c>
      <c r="AF85" s="206">
        <v>0</v>
      </c>
      <c r="AG85" s="206">
        <v>26.52</v>
      </c>
      <c r="AH85" s="206">
        <v>17.68</v>
      </c>
      <c r="AI85" s="206">
        <v>0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11.46</v>
      </c>
      <c r="D86" s="206">
        <v>0</v>
      </c>
      <c r="E86" s="206">
        <v>0</v>
      </c>
      <c r="F86" s="206">
        <v>13.36</v>
      </c>
      <c r="G86" s="206">
        <v>0</v>
      </c>
      <c r="H86" s="206">
        <v>0</v>
      </c>
      <c r="I86" s="206">
        <v>21.29</v>
      </c>
      <c r="J86" s="206">
        <v>0</v>
      </c>
      <c r="K86" s="206">
        <v>7.01</v>
      </c>
      <c r="L86" s="206">
        <v>2.78</v>
      </c>
      <c r="M86" s="206">
        <v>0</v>
      </c>
      <c r="N86" s="206">
        <v>1.26</v>
      </c>
      <c r="O86" s="206">
        <v>2.12</v>
      </c>
      <c r="P86" s="206">
        <v>0.56999999999999995</v>
      </c>
      <c r="Q86" s="206">
        <v>0.14000000000000001</v>
      </c>
      <c r="R86" s="206">
        <v>0.7</v>
      </c>
      <c r="S86" s="206">
        <v>0.28000000000000003</v>
      </c>
      <c r="T86" s="206">
        <v>0.56000000000000005</v>
      </c>
      <c r="U86" s="206">
        <v>9.4</v>
      </c>
      <c r="V86" s="206">
        <v>0.2</v>
      </c>
      <c r="W86" s="206">
        <v>0.49</v>
      </c>
      <c r="X86" s="206">
        <v>1.06</v>
      </c>
      <c r="Y86" s="206">
        <v>0</v>
      </c>
      <c r="Z86" s="206">
        <v>2.9</v>
      </c>
      <c r="AA86" s="206">
        <v>0.98</v>
      </c>
      <c r="AB86" s="206">
        <v>0</v>
      </c>
      <c r="AC86" s="206">
        <v>10.26</v>
      </c>
      <c r="AD86" s="206">
        <v>0</v>
      </c>
      <c r="AE86" s="206">
        <v>0</v>
      </c>
      <c r="AF86" s="206">
        <v>0</v>
      </c>
      <c r="AG86" s="206">
        <v>26.52</v>
      </c>
      <c r="AH86" s="206">
        <v>17.68</v>
      </c>
      <c r="AI86" s="206">
        <v>0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11.46</v>
      </c>
      <c r="D87" s="206">
        <v>0</v>
      </c>
      <c r="E87" s="206">
        <v>0</v>
      </c>
      <c r="F87" s="206">
        <v>13.36</v>
      </c>
      <c r="G87" s="206">
        <v>0</v>
      </c>
      <c r="H87" s="206">
        <v>0</v>
      </c>
      <c r="I87" s="206">
        <v>21.29</v>
      </c>
      <c r="J87" s="206">
        <v>0</v>
      </c>
      <c r="K87" s="206">
        <v>7.01</v>
      </c>
      <c r="L87" s="206">
        <v>2.78</v>
      </c>
      <c r="M87" s="206">
        <v>0</v>
      </c>
      <c r="N87" s="206">
        <v>1.26</v>
      </c>
      <c r="O87" s="206">
        <v>2.12</v>
      </c>
      <c r="P87" s="206">
        <v>0.56999999999999995</v>
      </c>
      <c r="Q87" s="206">
        <v>0.14000000000000001</v>
      </c>
      <c r="R87" s="206">
        <v>0.7</v>
      </c>
      <c r="S87" s="206">
        <v>0.28000000000000003</v>
      </c>
      <c r="T87" s="206">
        <v>0.56000000000000005</v>
      </c>
      <c r="U87" s="206">
        <v>9.4</v>
      </c>
      <c r="V87" s="206">
        <v>0.2</v>
      </c>
      <c r="W87" s="206">
        <v>0.49</v>
      </c>
      <c r="X87" s="206">
        <v>1.06</v>
      </c>
      <c r="Y87" s="206">
        <v>0</v>
      </c>
      <c r="Z87" s="206">
        <v>2.9</v>
      </c>
      <c r="AA87" s="206">
        <v>0.98</v>
      </c>
      <c r="AB87" s="206">
        <v>0</v>
      </c>
      <c r="AC87" s="206">
        <v>10.26</v>
      </c>
      <c r="AD87" s="206">
        <v>0</v>
      </c>
      <c r="AE87" s="206">
        <v>0</v>
      </c>
      <c r="AF87" s="206">
        <v>0</v>
      </c>
      <c r="AG87" s="206">
        <v>26.52</v>
      </c>
      <c r="AH87" s="206">
        <v>1.64</v>
      </c>
      <c r="AI87" s="206">
        <v>0</v>
      </c>
      <c r="AJ87" s="206">
        <v>0</v>
      </c>
      <c r="AK87" s="206">
        <v>12.6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11.46</v>
      </c>
      <c r="D88" s="206">
        <v>0</v>
      </c>
      <c r="E88" s="206">
        <v>0</v>
      </c>
      <c r="F88" s="206">
        <v>13.36</v>
      </c>
      <c r="G88" s="206">
        <v>0</v>
      </c>
      <c r="H88" s="206">
        <v>0</v>
      </c>
      <c r="I88" s="206">
        <v>21.29</v>
      </c>
      <c r="J88" s="206">
        <v>0</v>
      </c>
      <c r="K88" s="206">
        <v>7.01</v>
      </c>
      <c r="L88" s="206">
        <v>2.78</v>
      </c>
      <c r="M88" s="206">
        <v>0</v>
      </c>
      <c r="N88" s="206">
        <v>1.26</v>
      </c>
      <c r="O88" s="206">
        <v>2.12</v>
      </c>
      <c r="P88" s="206">
        <v>0.56999999999999995</v>
      </c>
      <c r="Q88" s="206">
        <v>0.14000000000000001</v>
      </c>
      <c r="R88" s="206">
        <v>0.7</v>
      </c>
      <c r="S88" s="206">
        <v>0.28000000000000003</v>
      </c>
      <c r="T88" s="206">
        <v>0.56000000000000005</v>
      </c>
      <c r="U88" s="206">
        <v>9.4</v>
      </c>
      <c r="V88" s="206">
        <v>0.2</v>
      </c>
      <c r="W88" s="206">
        <v>0.49</v>
      </c>
      <c r="X88" s="206">
        <v>1.06</v>
      </c>
      <c r="Y88" s="206">
        <v>0</v>
      </c>
      <c r="Z88" s="206">
        <v>2.9</v>
      </c>
      <c r="AA88" s="206">
        <v>0.98</v>
      </c>
      <c r="AB88" s="206">
        <v>0</v>
      </c>
      <c r="AC88" s="206">
        <v>10.26</v>
      </c>
      <c r="AD88" s="206">
        <v>0</v>
      </c>
      <c r="AE88" s="206">
        <v>0</v>
      </c>
      <c r="AF88" s="206">
        <v>0</v>
      </c>
      <c r="AG88" s="206">
        <v>26.52</v>
      </c>
      <c r="AH88" s="206">
        <v>1.64</v>
      </c>
      <c r="AI88" s="206">
        <v>0</v>
      </c>
      <c r="AJ88" s="206">
        <v>0</v>
      </c>
      <c r="AK88" s="206">
        <v>12.6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11.46</v>
      </c>
      <c r="D89" s="206">
        <v>0</v>
      </c>
      <c r="E89" s="206">
        <v>0</v>
      </c>
      <c r="F89" s="206">
        <v>13.36</v>
      </c>
      <c r="G89" s="206">
        <v>0</v>
      </c>
      <c r="H89" s="206">
        <v>0</v>
      </c>
      <c r="I89" s="206">
        <v>24.81</v>
      </c>
      <c r="J89" s="206">
        <v>0</v>
      </c>
      <c r="K89" s="206">
        <v>7.01</v>
      </c>
      <c r="L89" s="206">
        <v>2.78</v>
      </c>
      <c r="M89" s="206">
        <v>0</v>
      </c>
      <c r="N89" s="206">
        <v>1.26</v>
      </c>
      <c r="O89" s="206">
        <v>2.12</v>
      </c>
      <c r="P89" s="206">
        <v>0.56999999999999995</v>
      </c>
      <c r="Q89" s="206">
        <v>0.14000000000000001</v>
      </c>
      <c r="R89" s="206">
        <v>0.7</v>
      </c>
      <c r="S89" s="206">
        <v>0.28000000000000003</v>
      </c>
      <c r="T89" s="206">
        <v>0.5</v>
      </c>
      <c r="U89" s="206">
        <v>9.4</v>
      </c>
      <c r="V89" s="206">
        <v>0.2</v>
      </c>
      <c r="W89" s="206">
        <v>0.52</v>
      </c>
      <c r="X89" s="206">
        <v>1.06</v>
      </c>
      <c r="Y89" s="206">
        <v>0</v>
      </c>
      <c r="Z89" s="206">
        <v>2.9</v>
      </c>
      <c r="AA89" s="206">
        <v>0.98</v>
      </c>
      <c r="AB89" s="206">
        <v>0</v>
      </c>
      <c r="AC89" s="206">
        <v>10.26</v>
      </c>
      <c r="AD89" s="206">
        <v>0</v>
      </c>
      <c r="AE89" s="206">
        <v>0</v>
      </c>
      <c r="AF89" s="206">
        <v>0</v>
      </c>
      <c r="AG89" s="206">
        <v>4.46</v>
      </c>
      <c r="AH89" s="206">
        <v>17.68</v>
      </c>
      <c r="AI89" s="206">
        <v>0</v>
      </c>
      <c r="AJ89" s="206">
        <v>0</v>
      </c>
      <c r="AK89" s="206">
        <v>12.6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11.46</v>
      </c>
      <c r="D90" s="206">
        <v>0</v>
      </c>
      <c r="E90" s="206">
        <v>0</v>
      </c>
      <c r="F90" s="206">
        <v>13.36</v>
      </c>
      <c r="G90" s="206">
        <v>0</v>
      </c>
      <c r="H90" s="206">
        <v>0</v>
      </c>
      <c r="I90" s="206">
        <v>24.81</v>
      </c>
      <c r="J90" s="206">
        <v>0</v>
      </c>
      <c r="K90" s="206">
        <v>7.01</v>
      </c>
      <c r="L90" s="206">
        <v>2.78</v>
      </c>
      <c r="M90" s="206">
        <v>0</v>
      </c>
      <c r="N90" s="206">
        <v>1.26</v>
      </c>
      <c r="O90" s="206">
        <v>2.12</v>
      </c>
      <c r="P90" s="206">
        <v>0.56999999999999995</v>
      </c>
      <c r="Q90" s="206">
        <v>0.14000000000000001</v>
      </c>
      <c r="R90" s="206">
        <v>0.7</v>
      </c>
      <c r="S90" s="206">
        <v>0.28000000000000003</v>
      </c>
      <c r="T90" s="206">
        <v>0.42</v>
      </c>
      <c r="U90" s="206">
        <v>9.4</v>
      </c>
      <c r="V90" s="206">
        <v>0.2</v>
      </c>
      <c r="W90" s="206">
        <v>0.5</v>
      </c>
      <c r="X90" s="206">
        <v>1.06</v>
      </c>
      <c r="Y90" s="206">
        <v>0</v>
      </c>
      <c r="Z90" s="206">
        <v>2.9</v>
      </c>
      <c r="AA90" s="206">
        <v>0.98</v>
      </c>
      <c r="AB90" s="206">
        <v>0</v>
      </c>
      <c r="AC90" s="206">
        <v>10.26</v>
      </c>
      <c r="AD90" s="206">
        <v>0</v>
      </c>
      <c r="AE90" s="206">
        <v>0</v>
      </c>
      <c r="AF90" s="206">
        <v>0</v>
      </c>
      <c r="AG90" s="206">
        <v>4.46</v>
      </c>
      <c r="AH90" s="206">
        <v>17.68</v>
      </c>
      <c r="AI90" s="206">
        <v>0</v>
      </c>
      <c r="AJ90" s="206">
        <v>0</v>
      </c>
      <c r="AK90" s="206">
        <v>12.6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11.46</v>
      </c>
      <c r="D91" s="206">
        <v>0</v>
      </c>
      <c r="E91" s="206">
        <v>0</v>
      </c>
      <c r="F91" s="206">
        <v>18.95</v>
      </c>
      <c r="G91" s="206">
        <v>0</v>
      </c>
      <c r="H91" s="206">
        <v>0</v>
      </c>
      <c r="I91" s="206">
        <v>25.1</v>
      </c>
      <c r="J91" s="206">
        <v>0</v>
      </c>
      <c r="K91" s="206">
        <v>7.01</v>
      </c>
      <c r="L91" s="206">
        <v>2.78</v>
      </c>
      <c r="M91" s="206">
        <v>0</v>
      </c>
      <c r="N91" s="206">
        <v>1.26</v>
      </c>
      <c r="O91" s="206">
        <v>2.12</v>
      </c>
      <c r="P91" s="206">
        <v>0.56999999999999995</v>
      </c>
      <c r="Q91" s="206">
        <v>0.23</v>
      </c>
      <c r="R91" s="206">
        <v>0.45</v>
      </c>
      <c r="S91" s="206">
        <v>0.28000000000000003</v>
      </c>
      <c r="T91" s="206">
        <v>0.36</v>
      </c>
      <c r="U91" s="206">
        <v>9.4</v>
      </c>
      <c r="V91" s="206">
        <v>0.2</v>
      </c>
      <c r="W91" s="206">
        <v>0.5</v>
      </c>
      <c r="X91" s="206">
        <v>1.06</v>
      </c>
      <c r="Y91" s="206">
        <v>0</v>
      </c>
      <c r="Z91" s="206">
        <v>2.9</v>
      </c>
      <c r="AA91" s="206">
        <v>0.98</v>
      </c>
      <c r="AB91" s="206">
        <v>0</v>
      </c>
      <c r="AC91" s="206">
        <v>10.26</v>
      </c>
      <c r="AD91" s="206">
        <v>0</v>
      </c>
      <c r="AE91" s="206">
        <v>0</v>
      </c>
      <c r="AF91" s="206">
        <v>0</v>
      </c>
      <c r="AG91" s="206">
        <v>4.46</v>
      </c>
      <c r="AH91" s="206">
        <v>17.68</v>
      </c>
      <c r="AI91" s="206">
        <v>0</v>
      </c>
      <c r="AJ91" s="206">
        <v>0</v>
      </c>
      <c r="AK91" s="206">
        <v>12.6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11.46</v>
      </c>
      <c r="D92" s="206">
        <v>0</v>
      </c>
      <c r="E92" s="206">
        <v>0</v>
      </c>
      <c r="F92" s="206">
        <v>18.95</v>
      </c>
      <c r="G92" s="206">
        <v>0</v>
      </c>
      <c r="H92" s="206">
        <v>0</v>
      </c>
      <c r="I92" s="206">
        <v>25.1</v>
      </c>
      <c r="J92" s="206">
        <v>0</v>
      </c>
      <c r="K92" s="206">
        <v>7.01</v>
      </c>
      <c r="L92" s="206">
        <v>2.78</v>
      </c>
      <c r="M92" s="206">
        <v>0</v>
      </c>
      <c r="N92" s="206">
        <v>1.26</v>
      </c>
      <c r="O92" s="206">
        <v>2.12</v>
      </c>
      <c r="P92" s="206">
        <v>0.56999999999999995</v>
      </c>
      <c r="Q92" s="206">
        <v>0.23</v>
      </c>
      <c r="R92" s="206">
        <v>0.45</v>
      </c>
      <c r="S92" s="206">
        <v>0.28000000000000003</v>
      </c>
      <c r="T92" s="206">
        <v>0.36</v>
      </c>
      <c r="U92" s="206">
        <v>9.4</v>
      </c>
      <c r="V92" s="206">
        <v>0.2</v>
      </c>
      <c r="W92" s="206">
        <v>0.5</v>
      </c>
      <c r="X92" s="206">
        <v>1.06</v>
      </c>
      <c r="Y92" s="206">
        <v>0</v>
      </c>
      <c r="Z92" s="206">
        <v>2.9</v>
      </c>
      <c r="AA92" s="206">
        <v>0.98</v>
      </c>
      <c r="AB92" s="206">
        <v>0</v>
      </c>
      <c r="AC92" s="206">
        <v>10.26</v>
      </c>
      <c r="AD92" s="206">
        <v>0</v>
      </c>
      <c r="AE92" s="206">
        <v>0</v>
      </c>
      <c r="AF92" s="206">
        <v>0</v>
      </c>
      <c r="AG92" s="206">
        <v>19.920000000000002</v>
      </c>
      <c r="AH92" s="206">
        <v>17.68</v>
      </c>
      <c r="AI92" s="206">
        <v>0</v>
      </c>
      <c r="AJ92" s="206">
        <v>0</v>
      </c>
      <c r="AK92" s="206">
        <v>12.6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11.46</v>
      </c>
      <c r="D93" s="206">
        <v>0</v>
      </c>
      <c r="E93" s="206">
        <v>0</v>
      </c>
      <c r="F93" s="206">
        <v>18.95</v>
      </c>
      <c r="G93" s="206">
        <v>0</v>
      </c>
      <c r="H93" s="206">
        <v>0</v>
      </c>
      <c r="I93" s="206">
        <v>25.1</v>
      </c>
      <c r="J93" s="206">
        <v>0</v>
      </c>
      <c r="K93" s="206">
        <v>7.01</v>
      </c>
      <c r="L93" s="206">
        <v>2.78</v>
      </c>
      <c r="M93" s="206">
        <v>0</v>
      </c>
      <c r="N93" s="206">
        <v>1.26</v>
      </c>
      <c r="O93" s="206">
        <v>2.12</v>
      </c>
      <c r="P93" s="206">
        <v>0.62</v>
      </c>
      <c r="Q93" s="206">
        <v>0.23</v>
      </c>
      <c r="R93" s="206">
        <v>0.45</v>
      </c>
      <c r="S93" s="206">
        <v>0.28000000000000003</v>
      </c>
      <c r="T93" s="206">
        <v>0.36</v>
      </c>
      <c r="U93" s="206">
        <v>9.4</v>
      </c>
      <c r="V93" s="206">
        <v>0.2</v>
      </c>
      <c r="W93" s="206">
        <v>0.5</v>
      </c>
      <c r="X93" s="206">
        <v>1.06</v>
      </c>
      <c r="Y93" s="206">
        <v>0</v>
      </c>
      <c r="Z93" s="206">
        <v>2.9</v>
      </c>
      <c r="AA93" s="206">
        <v>0.98</v>
      </c>
      <c r="AB93" s="206">
        <v>0</v>
      </c>
      <c r="AC93" s="206">
        <v>10.26</v>
      </c>
      <c r="AD93" s="206">
        <v>0</v>
      </c>
      <c r="AE93" s="206">
        <v>0</v>
      </c>
      <c r="AF93" s="206">
        <v>0</v>
      </c>
      <c r="AG93" s="206">
        <v>19.920000000000002</v>
      </c>
      <c r="AH93" s="206">
        <v>17.68</v>
      </c>
      <c r="AI93" s="206">
        <v>0</v>
      </c>
      <c r="AJ93" s="206">
        <v>0</v>
      </c>
      <c r="AK93" s="206">
        <v>10.039999999999999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11.46</v>
      </c>
      <c r="D94" s="206">
        <v>0</v>
      </c>
      <c r="E94" s="206">
        <v>0</v>
      </c>
      <c r="F94" s="206">
        <v>18.95</v>
      </c>
      <c r="G94" s="206">
        <v>0</v>
      </c>
      <c r="H94" s="206">
        <v>0</v>
      </c>
      <c r="I94" s="206">
        <v>25.1</v>
      </c>
      <c r="J94" s="206">
        <v>0</v>
      </c>
      <c r="K94" s="206">
        <v>7.01</v>
      </c>
      <c r="L94" s="206">
        <v>2.78</v>
      </c>
      <c r="M94" s="206">
        <v>0</v>
      </c>
      <c r="N94" s="206">
        <v>1.26</v>
      </c>
      <c r="O94" s="206">
        <v>2.12</v>
      </c>
      <c r="P94" s="206">
        <v>0.56999999999999995</v>
      </c>
      <c r="Q94" s="206">
        <v>0.23</v>
      </c>
      <c r="R94" s="206">
        <v>0.45</v>
      </c>
      <c r="S94" s="206">
        <v>0.28000000000000003</v>
      </c>
      <c r="T94" s="206">
        <v>0.36</v>
      </c>
      <c r="U94" s="206">
        <v>9.4</v>
      </c>
      <c r="V94" s="206">
        <v>0.2</v>
      </c>
      <c r="W94" s="206">
        <v>0.5</v>
      </c>
      <c r="X94" s="206">
        <v>1.06</v>
      </c>
      <c r="Y94" s="206">
        <v>0</v>
      </c>
      <c r="Z94" s="206">
        <v>2.9</v>
      </c>
      <c r="AA94" s="206">
        <v>0.98</v>
      </c>
      <c r="AB94" s="206">
        <v>0</v>
      </c>
      <c r="AC94" s="206">
        <v>10.26</v>
      </c>
      <c r="AD94" s="206">
        <v>0</v>
      </c>
      <c r="AE94" s="206">
        <v>0</v>
      </c>
      <c r="AF94" s="206">
        <v>0</v>
      </c>
      <c r="AG94" s="206">
        <v>20.260000000000002</v>
      </c>
      <c r="AH94" s="206">
        <v>17.68</v>
      </c>
      <c r="AI94" s="206">
        <v>0</v>
      </c>
      <c r="AJ94" s="206">
        <v>0</v>
      </c>
      <c r="AK94" s="206">
        <v>10.039999999999999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11.46</v>
      </c>
      <c r="D95" s="206">
        <v>0</v>
      </c>
      <c r="E95" s="206">
        <v>0</v>
      </c>
      <c r="F95" s="206">
        <v>18.95</v>
      </c>
      <c r="G95" s="206">
        <v>0</v>
      </c>
      <c r="H95" s="206">
        <v>0</v>
      </c>
      <c r="I95" s="206">
        <v>25.1</v>
      </c>
      <c r="J95" s="206">
        <v>0</v>
      </c>
      <c r="K95" s="206">
        <v>30.63</v>
      </c>
      <c r="L95" s="206">
        <v>44.64</v>
      </c>
      <c r="M95" s="206">
        <v>0</v>
      </c>
      <c r="N95" s="206">
        <v>1.26</v>
      </c>
      <c r="O95" s="206">
        <v>2.12</v>
      </c>
      <c r="P95" s="206">
        <v>1.08</v>
      </c>
      <c r="Q95" s="206">
        <v>0.23</v>
      </c>
      <c r="R95" s="206">
        <v>0.45</v>
      </c>
      <c r="S95" s="206">
        <v>0.28000000000000003</v>
      </c>
      <c r="T95" s="206">
        <v>0.36</v>
      </c>
      <c r="U95" s="206">
        <v>9.4</v>
      </c>
      <c r="V95" s="206">
        <v>0.2</v>
      </c>
      <c r="W95" s="206">
        <v>0.5</v>
      </c>
      <c r="X95" s="206">
        <v>1.06</v>
      </c>
      <c r="Y95" s="206">
        <v>0</v>
      </c>
      <c r="Z95" s="206">
        <v>2.9</v>
      </c>
      <c r="AA95" s="206">
        <v>0.98</v>
      </c>
      <c r="AB95" s="206">
        <v>0</v>
      </c>
      <c r="AC95" s="206">
        <v>10.26</v>
      </c>
      <c r="AD95" s="206">
        <v>0</v>
      </c>
      <c r="AE95" s="206">
        <v>0</v>
      </c>
      <c r="AF95" s="206">
        <v>0</v>
      </c>
      <c r="AG95" s="206">
        <v>20.260000000000002</v>
      </c>
      <c r="AH95" s="206">
        <v>17.68</v>
      </c>
      <c r="AI95" s="206">
        <v>0</v>
      </c>
      <c r="AJ95" s="206">
        <v>0</v>
      </c>
      <c r="AK95" s="206">
        <v>10.039999999999999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11.46</v>
      </c>
      <c r="D96" s="206">
        <v>0</v>
      </c>
      <c r="E96" s="206">
        <v>0</v>
      </c>
      <c r="F96" s="206">
        <v>18.95</v>
      </c>
      <c r="G96" s="206">
        <v>0</v>
      </c>
      <c r="H96" s="206">
        <v>0</v>
      </c>
      <c r="I96" s="206">
        <v>25.1</v>
      </c>
      <c r="J96" s="206">
        <v>0</v>
      </c>
      <c r="K96" s="206">
        <v>68.930000000000007</v>
      </c>
      <c r="L96" s="206">
        <v>45.23</v>
      </c>
      <c r="M96" s="206">
        <v>0</v>
      </c>
      <c r="N96" s="206">
        <v>1.26</v>
      </c>
      <c r="O96" s="206">
        <v>2.12</v>
      </c>
      <c r="P96" s="206">
        <v>1.08</v>
      </c>
      <c r="Q96" s="206">
        <v>4.5599999999999996</v>
      </c>
      <c r="R96" s="206">
        <v>5.81</v>
      </c>
      <c r="S96" s="206">
        <v>4.78</v>
      </c>
      <c r="T96" s="206">
        <v>0.36</v>
      </c>
      <c r="U96" s="206">
        <v>9.4</v>
      </c>
      <c r="V96" s="206">
        <v>0.2</v>
      </c>
      <c r="W96" s="206">
        <v>0.5</v>
      </c>
      <c r="X96" s="206">
        <v>1.06</v>
      </c>
      <c r="Y96" s="206">
        <v>0</v>
      </c>
      <c r="Z96" s="206">
        <v>2.9</v>
      </c>
      <c r="AA96" s="206">
        <v>0.98</v>
      </c>
      <c r="AB96" s="206">
        <v>0</v>
      </c>
      <c r="AC96" s="206">
        <v>10.26</v>
      </c>
      <c r="AD96" s="206">
        <v>0</v>
      </c>
      <c r="AE96" s="206">
        <v>0</v>
      </c>
      <c r="AF96" s="206">
        <v>0</v>
      </c>
      <c r="AG96" s="206">
        <v>20.260000000000002</v>
      </c>
      <c r="AH96" s="206">
        <v>17.68</v>
      </c>
      <c r="AI96" s="206">
        <v>0</v>
      </c>
      <c r="AJ96" s="206">
        <v>0</v>
      </c>
      <c r="AK96" s="206">
        <v>10.039999999999999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11.46</v>
      </c>
      <c r="D97" s="206">
        <v>0</v>
      </c>
      <c r="E97" s="206">
        <v>0</v>
      </c>
      <c r="F97" s="206">
        <v>18.95</v>
      </c>
      <c r="G97" s="206">
        <v>0</v>
      </c>
      <c r="H97" s="206">
        <v>0</v>
      </c>
      <c r="I97" s="206">
        <v>25.1</v>
      </c>
      <c r="J97" s="206">
        <v>0</v>
      </c>
      <c r="K97" s="206">
        <v>88.08</v>
      </c>
      <c r="L97" s="206">
        <v>45.23</v>
      </c>
      <c r="M97" s="206">
        <v>0</v>
      </c>
      <c r="N97" s="206">
        <v>1.26</v>
      </c>
      <c r="O97" s="206">
        <v>2.12</v>
      </c>
      <c r="P97" s="206">
        <v>1.08</v>
      </c>
      <c r="Q97" s="206">
        <v>4.54</v>
      </c>
      <c r="R97" s="206">
        <v>5.81</v>
      </c>
      <c r="S97" s="206">
        <v>4.78</v>
      </c>
      <c r="T97" s="206">
        <v>0.36</v>
      </c>
      <c r="U97" s="206">
        <v>9.4</v>
      </c>
      <c r="V97" s="206">
        <v>0.2</v>
      </c>
      <c r="W97" s="206">
        <v>0.5</v>
      </c>
      <c r="X97" s="206">
        <v>1.06</v>
      </c>
      <c r="Y97" s="206">
        <v>0</v>
      </c>
      <c r="Z97" s="206">
        <v>2.9</v>
      </c>
      <c r="AA97" s="206">
        <v>0.98</v>
      </c>
      <c r="AB97" s="206">
        <v>0</v>
      </c>
      <c r="AC97" s="206">
        <v>10.26</v>
      </c>
      <c r="AD97" s="206">
        <v>0</v>
      </c>
      <c r="AE97" s="206">
        <v>0</v>
      </c>
      <c r="AF97" s="206">
        <v>0</v>
      </c>
      <c r="AG97" s="206">
        <v>20.260000000000002</v>
      </c>
      <c r="AH97" s="206">
        <v>17.68</v>
      </c>
      <c r="AI97" s="206">
        <v>0</v>
      </c>
      <c r="AJ97" s="206">
        <v>0</v>
      </c>
      <c r="AK97" s="206">
        <v>10.039999999999999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11.46</v>
      </c>
      <c r="D98" s="206">
        <v>0</v>
      </c>
      <c r="E98" s="206">
        <v>0</v>
      </c>
      <c r="F98" s="206">
        <v>18.95</v>
      </c>
      <c r="G98" s="206">
        <v>0</v>
      </c>
      <c r="H98" s="206">
        <v>0</v>
      </c>
      <c r="I98" s="206">
        <v>25.1</v>
      </c>
      <c r="J98" s="206">
        <v>0</v>
      </c>
      <c r="K98" s="206">
        <v>90.69</v>
      </c>
      <c r="L98" s="206">
        <v>45.23</v>
      </c>
      <c r="M98" s="206">
        <v>0</v>
      </c>
      <c r="N98" s="206">
        <v>1.26</v>
      </c>
      <c r="O98" s="206">
        <v>2.12</v>
      </c>
      <c r="P98" s="206">
        <v>1.08</v>
      </c>
      <c r="Q98" s="206">
        <v>4.54</v>
      </c>
      <c r="R98" s="206">
        <v>5.81</v>
      </c>
      <c r="S98" s="206">
        <v>4.7699999999999996</v>
      </c>
      <c r="T98" s="206">
        <v>0.36</v>
      </c>
      <c r="U98" s="206">
        <v>9.4</v>
      </c>
      <c r="V98" s="206">
        <v>0.2</v>
      </c>
      <c r="W98" s="206">
        <v>0.5</v>
      </c>
      <c r="X98" s="206">
        <v>1.06</v>
      </c>
      <c r="Y98" s="206">
        <v>0</v>
      </c>
      <c r="Z98" s="206">
        <v>2.9</v>
      </c>
      <c r="AA98" s="206">
        <v>0.98</v>
      </c>
      <c r="AB98" s="206">
        <v>0</v>
      </c>
      <c r="AC98" s="206">
        <v>10.26</v>
      </c>
      <c r="AD98" s="206">
        <v>0</v>
      </c>
      <c r="AE98" s="206">
        <v>0</v>
      </c>
      <c r="AF98" s="206">
        <v>0</v>
      </c>
      <c r="AG98" s="206">
        <v>20.260000000000002</v>
      </c>
      <c r="AH98" s="206">
        <v>17.68</v>
      </c>
      <c r="AI98" s="206">
        <v>0</v>
      </c>
      <c r="AJ98" s="206">
        <v>0</v>
      </c>
      <c r="AK98" s="206">
        <v>10.039999999999999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0.26477000000000023</v>
      </c>
      <c r="D99">
        <f t="shared" si="0"/>
        <v>5.4000000000000012E-3</v>
      </c>
      <c r="E99">
        <f t="shared" si="0"/>
        <v>0</v>
      </c>
      <c r="F99">
        <f t="shared" si="0"/>
        <v>0.42401000000000005</v>
      </c>
      <c r="G99">
        <f t="shared" si="0"/>
        <v>5.5899999999999995E-3</v>
      </c>
      <c r="H99">
        <f t="shared" si="0"/>
        <v>0</v>
      </c>
      <c r="I99">
        <f t="shared" si="0"/>
        <v>0.57993499999999976</v>
      </c>
      <c r="J99">
        <f t="shared" si="0"/>
        <v>6.1600000000000066E-3</v>
      </c>
      <c r="K99">
        <f t="shared" si="0"/>
        <v>0.66975250000000253</v>
      </c>
      <c r="L99">
        <f t="shared" si="0"/>
        <v>0.36405249999999961</v>
      </c>
      <c r="M99">
        <f t="shared" si="0"/>
        <v>0</v>
      </c>
      <c r="N99">
        <f t="shared" si="0"/>
        <v>3.0240000000000052E-2</v>
      </c>
      <c r="O99">
        <f t="shared" si="0"/>
        <v>5.0880000000000064E-2</v>
      </c>
      <c r="P99">
        <f t="shared" si="0"/>
        <v>3.7087499999999954E-2</v>
      </c>
      <c r="Q99">
        <f t="shared" si="0"/>
        <v>2.1350000000000008E-2</v>
      </c>
      <c r="R99">
        <f t="shared" si="0"/>
        <v>4.2659999999999858E-2</v>
      </c>
      <c r="S99">
        <f t="shared" si="0"/>
        <v>2.719750000000002E-2</v>
      </c>
      <c r="T99">
        <f t="shared" si="0"/>
        <v>1.2990000000000008E-2</v>
      </c>
      <c r="U99">
        <f t="shared" si="0"/>
        <v>0.22559999999999966</v>
      </c>
      <c r="V99">
        <f t="shared" si="0"/>
        <v>2.8162500000000056E-2</v>
      </c>
      <c r="W99">
        <f t="shared" si="0"/>
        <v>4.322000000000005E-2</v>
      </c>
      <c r="X99">
        <f t="shared" si="0"/>
        <v>9.3222500000000028E-2</v>
      </c>
      <c r="Y99">
        <f t="shared" si="0"/>
        <v>0</v>
      </c>
      <c r="Z99">
        <f t="shared" si="0"/>
        <v>0.2451274999999995</v>
      </c>
      <c r="AA99">
        <f t="shared" si="0"/>
        <v>9.7265000000000337E-2</v>
      </c>
      <c r="AB99">
        <f t="shared" si="0"/>
        <v>0</v>
      </c>
      <c r="AC99">
        <f t="shared" si="0"/>
        <v>0.20892499999999983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0.60881000000000007</v>
      </c>
      <c r="AH99">
        <f t="shared" si="0"/>
        <v>0.41338250000000026</v>
      </c>
      <c r="AI99">
        <f t="shared" si="0"/>
        <v>0</v>
      </c>
      <c r="AJ99">
        <f t="shared" si="0"/>
        <v>0</v>
      </c>
      <c r="AK99">
        <f t="shared" si="0"/>
        <v>0.15093000000000026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2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10</v>
      </c>
      <c r="AH3" s="206">
        <v>6.67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10</v>
      </c>
      <c r="AH4" s="206">
        <v>6.67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10</v>
      </c>
      <c r="AH5" s="206">
        <v>6.67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10</v>
      </c>
      <c r="AH6" s="206">
        <v>6.67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10</v>
      </c>
      <c r="AH7" s="206">
        <v>6.67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10</v>
      </c>
      <c r="AH8" s="206">
        <v>6.67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10</v>
      </c>
      <c r="AH9" s="206">
        <v>6.67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10</v>
      </c>
      <c r="AH10" s="206">
        <v>6.67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10</v>
      </c>
      <c r="AH11" s="206">
        <v>6.67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10</v>
      </c>
      <c r="AH12" s="206">
        <v>6.67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10</v>
      </c>
      <c r="AH13" s="206">
        <v>6.67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10</v>
      </c>
      <c r="AH14" s="206">
        <v>6.67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10</v>
      </c>
      <c r="AH15" s="206">
        <v>6.67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10</v>
      </c>
      <c r="AH16" s="206">
        <v>6.67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10</v>
      </c>
      <c r="AH17" s="206">
        <v>6.67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10</v>
      </c>
      <c r="AH18" s="206">
        <v>6.67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10</v>
      </c>
      <c r="AH19" s="206">
        <v>6.67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10</v>
      </c>
      <c r="AH20" s="206">
        <v>6.67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10</v>
      </c>
      <c r="AH21" s="206">
        <v>6.67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10</v>
      </c>
      <c r="AH22" s="206">
        <v>6.67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10</v>
      </c>
      <c r="AH23" s="206">
        <v>6.67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10</v>
      </c>
      <c r="AH24" s="206">
        <v>6.67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10</v>
      </c>
      <c r="AH25" s="206">
        <v>6.67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10</v>
      </c>
      <c r="AH26" s="206">
        <v>6.67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10</v>
      </c>
      <c r="AH27" s="206">
        <v>6.67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10</v>
      </c>
      <c r="AH28" s="206">
        <v>6.67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10</v>
      </c>
      <c r="AH29" s="206">
        <v>6.67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10</v>
      </c>
      <c r="AH30" s="206">
        <v>6.67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10</v>
      </c>
      <c r="AH31" s="206">
        <v>6.67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10</v>
      </c>
      <c r="AH32" s="206">
        <v>6.67</v>
      </c>
      <c r="AI32" s="206">
        <v>0</v>
      </c>
      <c r="AJ32" s="206">
        <v>0</v>
      </c>
      <c r="AK32" s="206">
        <v>-27.6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10</v>
      </c>
      <c r="AH33" s="206">
        <v>6.67</v>
      </c>
      <c r="AI33" s="206">
        <v>0</v>
      </c>
      <c r="AJ33" s="206">
        <v>0</v>
      </c>
      <c r="AK33" s="206">
        <v>-28.13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10</v>
      </c>
      <c r="AH34" s="206">
        <v>6.67</v>
      </c>
      <c r="AI34" s="206">
        <v>0</v>
      </c>
      <c r="AJ34" s="206">
        <v>0</v>
      </c>
      <c r="AK34" s="206">
        <v>-29.16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10</v>
      </c>
      <c r="AH35" s="206">
        <v>6.67</v>
      </c>
      <c r="AI35" s="206">
        <v>0</v>
      </c>
      <c r="AJ35" s="206">
        <v>0</v>
      </c>
      <c r="AK35" s="206">
        <v>-15.99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10</v>
      </c>
      <c r="AH36" s="206">
        <v>6.67</v>
      </c>
      <c r="AI36" s="206">
        <v>0</v>
      </c>
      <c r="AJ36" s="206">
        <v>0</v>
      </c>
      <c r="AK36" s="206">
        <v>-15.7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10</v>
      </c>
      <c r="AH37" s="206">
        <v>6.67</v>
      </c>
      <c r="AI37" s="206">
        <v>0</v>
      </c>
      <c r="AJ37" s="206">
        <v>0</v>
      </c>
      <c r="AK37" s="206">
        <v>-15.99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10</v>
      </c>
      <c r="AH38" s="206">
        <v>6.67</v>
      </c>
      <c r="AI38" s="206">
        <v>0</v>
      </c>
      <c r="AJ38" s="206">
        <v>0</v>
      </c>
      <c r="AK38" s="206">
        <v>-15.99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10</v>
      </c>
      <c r="AH39" s="206">
        <v>6.67</v>
      </c>
      <c r="AI39" s="206">
        <v>0</v>
      </c>
      <c r="AJ39" s="206">
        <v>0</v>
      </c>
      <c r="AK39" s="206">
        <v>-15.99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10</v>
      </c>
      <c r="AH40" s="206">
        <v>6.67</v>
      </c>
      <c r="AI40" s="206">
        <v>0</v>
      </c>
      <c r="AJ40" s="206">
        <v>0</v>
      </c>
      <c r="AK40" s="206">
        <v>-15.7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10</v>
      </c>
      <c r="AH41" s="206">
        <v>6.67</v>
      </c>
      <c r="AI41" s="206">
        <v>0</v>
      </c>
      <c r="AJ41" s="206">
        <v>0</v>
      </c>
      <c r="AK41" s="206">
        <v>-15.41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10</v>
      </c>
      <c r="AH42" s="206">
        <v>6.67</v>
      </c>
      <c r="AI42" s="206">
        <v>0</v>
      </c>
      <c r="AJ42" s="206">
        <v>0</v>
      </c>
      <c r="AK42" s="206">
        <v>-15.11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10</v>
      </c>
      <c r="AH43" s="206">
        <v>6.67</v>
      </c>
      <c r="AI43" s="206">
        <v>0</v>
      </c>
      <c r="AJ43" s="206">
        <v>0</v>
      </c>
      <c r="AK43" s="206">
        <v>-15.41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10</v>
      </c>
      <c r="AH44" s="206">
        <v>6.67</v>
      </c>
      <c r="AI44" s="206">
        <v>0</v>
      </c>
      <c r="AJ44" s="206">
        <v>0</v>
      </c>
      <c r="AK44" s="206">
        <v>-15.11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10</v>
      </c>
      <c r="AH45" s="206">
        <v>6.67</v>
      </c>
      <c r="AI45" s="206">
        <v>0</v>
      </c>
      <c r="AJ45" s="206">
        <v>0</v>
      </c>
      <c r="AK45" s="206">
        <v>-16.27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10</v>
      </c>
      <c r="AH46" s="206">
        <v>6.67</v>
      </c>
      <c r="AI46" s="206">
        <v>0</v>
      </c>
      <c r="AJ46" s="206">
        <v>0</v>
      </c>
      <c r="AK46" s="206">
        <v>-15.99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10</v>
      </c>
      <c r="AH47" s="206">
        <v>6.67</v>
      </c>
      <c r="AI47" s="206">
        <v>0</v>
      </c>
      <c r="AJ47" s="206">
        <v>0</v>
      </c>
      <c r="AK47" s="206">
        <v>-6.54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10</v>
      </c>
      <c r="AH48" s="206">
        <v>6.67</v>
      </c>
      <c r="AI48" s="206">
        <v>0</v>
      </c>
      <c r="AJ48" s="206">
        <v>0</v>
      </c>
      <c r="AK48" s="206">
        <v>-5.98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10</v>
      </c>
      <c r="AH49" s="206">
        <v>6.67</v>
      </c>
      <c r="AI49" s="206">
        <v>0</v>
      </c>
      <c r="AJ49" s="206">
        <v>0</v>
      </c>
      <c r="AK49" s="206">
        <v>-5.98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10</v>
      </c>
      <c r="AH50" s="206">
        <v>6.67</v>
      </c>
      <c r="AI50" s="206">
        <v>0</v>
      </c>
      <c r="AJ50" s="206">
        <v>0</v>
      </c>
      <c r="AK50" s="206">
        <v>-5.98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10</v>
      </c>
      <c r="AH51" s="206">
        <v>6.67</v>
      </c>
      <c r="AI51" s="206">
        <v>0</v>
      </c>
      <c r="AJ51" s="206">
        <v>0</v>
      </c>
      <c r="AK51" s="206">
        <v>-26.18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10</v>
      </c>
      <c r="AH52" s="206">
        <v>6.67</v>
      </c>
      <c r="AI52" s="206">
        <v>0</v>
      </c>
      <c r="AJ52" s="206">
        <v>0</v>
      </c>
      <c r="AK52" s="206">
        <v>-23.18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10</v>
      </c>
      <c r="AH53" s="206">
        <v>6.67</v>
      </c>
      <c r="AI53" s="206">
        <v>0</v>
      </c>
      <c r="AJ53" s="206">
        <v>0</v>
      </c>
      <c r="AK53" s="206">
        <v>-21.18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10</v>
      </c>
      <c r="AH54" s="206">
        <v>6.67</v>
      </c>
      <c r="AI54" s="206">
        <v>0</v>
      </c>
      <c r="AJ54" s="206">
        <v>0</v>
      </c>
      <c r="AK54" s="206">
        <v>-21.18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10</v>
      </c>
      <c r="AH55" s="206">
        <v>6.67</v>
      </c>
      <c r="AI55" s="206">
        <v>0</v>
      </c>
      <c r="AJ55" s="206">
        <v>0</v>
      </c>
      <c r="AK55" s="206">
        <v>-18.18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10</v>
      </c>
      <c r="AH56" s="206">
        <v>6.67</v>
      </c>
      <c r="AI56" s="206">
        <v>0</v>
      </c>
      <c r="AJ56" s="206">
        <v>0</v>
      </c>
      <c r="AK56" s="206">
        <v>-17.18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10</v>
      </c>
      <c r="AH57" s="206">
        <v>6.67</v>
      </c>
      <c r="AI57" s="206">
        <v>0</v>
      </c>
      <c r="AJ57" s="206">
        <v>0</v>
      </c>
      <c r="AK57" s="206">
        <v>-17.18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10</v>
      </c>
      <c r="AH58" s="206">
        <v>6.67</v>
      </c>
      <c r="AI58" s="206">
        <v>0</v>
      </c>
      <c r="AJ58" s="206">
        <v>0</v>
      </c>
      <c r="AK58" s="206">
        <v>-16.18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10</v>
      </c>
      <c r="AH59" s="206">
        <v>6.67</v>
      </c>
      <c r="AI59" s="206">
        <v>0</v>
      </c>
      <c r="AJ59" s="206">
        <v>0</v>
      </c>
      <c r="AK59" s="206">
        <v>-17.18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10</v>
      </c>
      <c r="AH60" s="206">
        <v>6.67</v>
      </c>
      <c r="AI60" s="206">
        <v>0</v>
      </c>
      <c r="AJ60" s="206">
        <v>0</v>
      </c>
      <c r="AK60" s="206">
        <v>-16.18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10</v>
      </c>
      <c r="AH61" s="206">
        <v>6.67</v>
      </c>
      <c r="AI61" s="206">
        <v>0</v>
      </c>
      <c r="AJ61" s="206">
        <v>0</v>
      </c>
      <c r="AK61" s="206">
        <v>-18.18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10</v>
      </c>
      <c r="AH62" s="206">
        <v>6.67</v>
      </c>
      <c r="AI62" s="206">
        <v>0</v>
      </c>
      <c r="AJ62" s="206">
        <v>0</v>
      </c>
      <c r="AK62" s="206">
        <v>-17.18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10</v>
      </c>
      <c r="AH63" s="206">
        <v>6.67</v>
      </c>
      <c r="AI63" s="206">
        <v>0</v>
      </c>
      <c r="AJ63" s="206">
        <v>0</v>
      </c>
      <c r="AK63" s="206">
        <v>-15.18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10</v>
      </c>
      <c r="AH64" s="206">
        <v>6.67</v>
      </c>
      <c r="AI64" s="206">
        <v>0</v>
      </c>
      <c r="AJ64" s="206">
        <v>0</v>
      </c>
      <c r="AK64" s="206">
        <v>-16.18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10</v>
      </c>
      <c r="AH65" s="206">
        <v>6.67</v>
      </c>
      <c r="AI65" s="206">
        <v>0</v>
      </c>
      <c r="AJ65" s="206">
        <v>0</v>
      </c>
      <c r="AK65" s="206">
        <v>-15.18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10</v>
      </c>
      <c r="AH66" s="206">
        <v>6.67</v>
      </c>
      <c r="AI66" s="206">
        <v>0</v>
      </c>
      <c r="AJ66" s="206">
        <v>0</v>
      </c>
      <c r="AK66" s="206">
        <v>-17.18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10</v>
      </c>
      <c r="AH67" s="206">
        <v>5.16</v>
      </c>
      <c r="AI67" s="206">
        <v>0</v>
      </c>
      <c r="AJ67" s="206">
        <v>0</v>
      </c>
      <c r="AK67" s="206">
        <v>-10.42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10</v>
      </c>
      <c r="AH68" s="206">
        <v>5.46</v>
      </c>
      <c r="AI68" s="206">
        <v>0</v>
      </c>
      <c r="AJ68" s="206">
        <v>0</v>
      </c>
      <c r="AK68" s="206">
        <v>-10.42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10</v>
      </c>
      <c r="AH69" s="206">
        <v>6.67</v>
      </c>
      <c r="AI69" s="206">
        <v>0</v>
      </c>
      <c r="AJ69" s="206">
        <v>0</v>
      </c>
      <c r="AK69" s="206">
        <v>-10.42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10</v>
      </c>
      <c r="AH70" s="206">
        <v>6.67</v>
      </c>
      <c r="AI70" s="206">
        <v>0</v>
      </c>
      <c r="AJ70" s="206">
        <v>0</v>
      </c>
      <c r="AK70" s="206">
        <v>-10.42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10</v>
      </c>
      <c r="AH71" s="206">
        <v>6.67</v>
      </c>
      <c r="AI71" s="206">
        <v>0</v>
      </c>
      <c r="AJ71" s="206">
        <v>0</v>
      </c>
      <c r="AK71" s="206">
        <v>-11.25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10</v>
      </c>
      <c r="AH72" s="206">
        <v>6.1</v>
      </c>
      <c r="AI72" s="206">
        <v>0</v>
      </c>
      <c r="AJ72" s="206">
        <v>0</v>
      </c>
      <c r="AK72" s="206">
        <v>-11.65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10</v>
      </c>
      <c r="AH73" s="206">
        <v>6.1</v>
      </c>
      <c r="AI73" s="206">
        <v>0</v>
      </c>
      <c r="AJ73" s="206">
        <v>0</v>
      </c>
      <c r="AK73" s="206">
        <v>-12.04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10</v>
      </c>
      <c r="AH74" s="206">
        <v>6.1</v>
      </c>
      <c r="AI74" s="206">
        <v>0</v>
      </c>
      <c r="AJ74" s="206">
        <v>0</v>
      </c>
      <c r="AK74" s="206">
        <v>-12.78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10</v>
      </c>
      <c r="AH75" s="206">
        <v>6.67</v>
      </c>
      <c r="AI75" s="206">
        <v>0</v>
      </c>
      <c r="AJ75" s="206">
        <v>0</v>
      </c>
      <c r="AK75" s="206">
        <v>-13.14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10</v>
      </c>
      <c r="AH76" s="206">
        <v>6.67</v>
      </c>
      <c r="AI76" s="206">
        <v>0</v>
      </c>
      <c r="AJ76" s="206">
        <v>0</v>
      </c>
      <c r="AK76" s="206">
        <v>-13.14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10</v>
      </c>
      <c r="AH77" s="206">
        <v>6.67</v>
      </c>
      <c r="AI77" s="206">
        <v>0</v>
      </c>
      <c r="AJ77" s="206">
        <v>0</v>
      </c>
      <c r="AK77" s="206">
        <v>-13.49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10</v>
      </c>
      <c r="AH78" s="206">
        <v>6.67</v>
      </c>
      <c r="AI78" s="206">
        <v>0</v>
      </c>
      <c r="AJ78" s="206">
        <v>0</v>
      </c>
      <c r="AK78" s="206">
        <v>-13.49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10</v>
      </c>
      <c r="AH79" s="206">
        <v>6.67</v>
      </c>
      <c r="AI79" s="206">
        <v>0</v>
      </c>
      <c r="AJ79" s="206">
        <v>0</v>
      </c>
      <c r="AK79" s="206">
        <v>-13.49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10</v>
      </c>
      <c r="AH80" s="206">
        <v>6.67</v>
      </c>
      <c r="AI80" s="206">
        <v>0</v>
      </c>
      <c r="AJ80" s="206">
        <v>0</v>
      </c>
      <c r="AK80" s="206">
        <v>-13.14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10</v>
      </c>
      <c r="AH81" s="206">
        <v>6.67</v>
      </c>
      <c r="AI81" s="206">
        <v>0</v>
      </c>
      <c r="AJ81" s="206">
        <v>0</v>
      </c>
      <c r="AK81" s="206">
        <v>-13.14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10</v>
      </c>
      <c r="AH82" s="206">
        <v>6.67</v>
      </c>
      <c r="AI82" s="206">
        <v>0</v>
      </c>
      <c r="AJ82" s="206">
        <v>0</v>
      </c>
      <c r="AK82" s="206">
        <v>-13.14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10</v>
      </c>
      <c r="AH83" s="206">
        <v>6.67</v>
      </c>
      <c r="AI83" s="206">
        <v>0</v>
      </c>
      <c r="AJ83" s="206">
        <v>0</v>
      </c>
      <c r="AK83" s="206">
        <v>-13.14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10</v>
      </c>
      <c r="AH84" s="206">
        <v>6.67</v>
      </c>
      <c r="AI84" s="206">
        <v>0</v>
      </c>
      <c r="AJ84" s="206">
        <v>0</v>
      </c>
      <c r="AK84" s="206">
        <v>-13.14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10</v>
      </c>
      <c r="AH85" s="206">
        <v>6.67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10</v>
      </c>
      <c r="AH86" s="206">
        <v>6.67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10</v>
      </c>
      <c r="AH87" s="206">
        <v>6.67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10</v>
      </c>
      <c r="AH88" s="206">
        <v>6.67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10</v>
      </c>
      <c r="AH89" s="206">
        <v>6.67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0.42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10</v>
      </c>
      <c r="AH90" s="206">
        <v>6.67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0.36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10</v>
      </c>
      <c r="AH91" s="206">
        <v>6.67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0.36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7.51</v>
      </c>
      <c r="AH92" s="206">
        <v>6.67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0.36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7.51</v>
      </c>
      <c r="AH93" s="206">
        <v>6.67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0.36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10</v>
      </c>
      <c r="AH94" s="206">
        <v>6.67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0.36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10</v>
      </c>
      <c r="AH95" s="206">
        <v>6.67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0.36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10</v>
      </c>
      <c r="AH96" s="206">
        <v>6.67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0.36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10</v>
      </c>
      <c r="AH97" s="206">
        <v>6.67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0.36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10</v>
      </c>
      <c r="AH98" s="206">
        <v>6.67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1.2990000000000008E-2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0.238755</v>
      </c>
      <c r="AH99">
        <f t="shared" si="0"/>
        <v>0.15897249999999991</v>
      </c>
      <c r="AI99">
        <f t="shared" si="0"/>
        <v>0</v>
      </c>
      <c r="AJ99">
        <f t="shared" si="0"/>
        <v>0</v>
      </c>
      <c r="AK99">
        <f t="shared" si="0"/>
        <v>-0.19437499999999971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2"/>
    </row>
    <row r="3" spans="1:42">
      <c r="A3" t="s">
        <v>45</v>
      </c>
      <c r="B3" s="206">
        <v>0</v>
      </c>
      <c r="C3" s="206">
        <v>1.25</v>
      </c>
      <c r="D3" s="206">
        <v>0</v>
      </c>
      <c r="E3" s="206">
        <v>0</v>
      </c>
      <c r="F3" s="206">
        <v>2.06</v>
      </c>
      <c r="G3" s="206">
        <v>0</v>
      </c>
      <c r="H3" s="206">
        <v>0</v>
      </c>
      <c r="I3" s="206">
        <v>2.84</v>
      </c>
      <c r="J3" s="206">
        <v>0.05</v>
      </c>
      <c r="K3" s="206">
        <v>2.61</v>
      </c>
      <c r="L3" s="206">
        <v>0.1</v>
      </c>
      <c r="M3" s="206">
        <v>0.1</v>
      </c>
      <c r="N3" s="206">
        <v>0.11</v>
      </c>
      <c r="O3" s="206">
        <v>0.12</v>
      </c>
      <c r="P3" s="206">
        <v>4.2</v>
      </c>
      <c r="Q3" s="206">
        <v>0.19</v>
      </c>
      <c r="R3" s="206">
        <v>1.1200000000000001</v>
      </c>
      <c r="S3" s="206">
        <v>0.35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50</v>
      </c>
      <c r="AH3" s="206">
        <v>33.33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1.25</v>
      </c>
      <c r="D4" s="206">
        <v>0</v>
      </c>
      <c r="E4" s="206">
        <v>0</v>
      </c>
      <c r="F4" s="206">
        <v>2.06</v>
      </c>
      <c r="G4" s="206">
        <v>0</v>
      </c>
      <c r="H4" s="206">
        <v>0</v>
      </c>
      <c r="I4" s="206">
        <v>2.84</v>
      </c>
      <c r="J4" s="206">
        <v>0.05</v>
      </c>
      <c r="K4" s="206">
        <v>2.61</v>
      </c>
      <c r="L4" s="206">
        <v>0.1</v>
      </c>
      <c r="M4" s="206">
        <v>0.1</v>
      </c>
      <c r="N4" s="206">
        <v>0.11</v>
      </c>
      <c r="O4" s="206">
        <v>0.12</v>
      </c>
      <c r="P4" s="206">
        <v>4.2</v>
      </c>
      <c r="Q4" s="206">
        <v>0.19</v>
      </c>
      <c r="R4" s="206">
        <v>1.1200000000000001</v>
      </c>
      <c r="S4" s="206">
        <v>0.35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50</v>
      </c>
      <c r="AH4" s="206">
        <v>33.33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1.25</v>
      </c>
      <c r="D5" s="206">
        <v>0</v>
      </c>
      <c r="E5" s="206">
        <v>0</v>
      </c>
      <c r="F5" s="206">
        <v>2.06</v>
      </c>
      <c r="G5" s="206">
        <v>0</v>
      </c>
      <c r="H5" s="206">
        <v>0</v>
      </c>
      <c r="I5" s="206">
        <v>2.84</v>
      </c>
      <c r="J5" s="206">
        <v>0.05</v>
      </c>
      <c r="K5" s="206">
        <v>2.61</v>
      </c>
      <c r="L5" s="206">
        <v>0.1</v>
      </c>
      <c r="M5" s="206">
        <v>0.1</v>
      </c>
      <c r="N5" s="206">
        <v>0.11</v>
      </c>
      <c r="O5" s="206">
        <v>0.12</v>
      </c>
      <c r="P5" s="206">
        <v>4.2</v>
      </c>
      <c r="Q5" s="206">
        <v>0.19</v>
      </c>
      <c r="R5" s="206">
        <v>1.1200000000000001</v>
      </c>
      <c r="S5" s="206">
        <v>0.3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50</v>
      </c>
      <c r="AH5" s="206">
        <v>33.33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1.25</v>
      </c>
      <c r="D6" s="206">
        <v>0</v>
      </c>
      <c r="E6" s="206">
        <v>0</v>
      </c>
      <c r="F6" s="206">
        <v>2.06</v>
      </c>
      <c r="G6" s="206">
        <v>0</v>
      </c>
      <c r="H6" s="206">
        <v>0</v>
      </c>
      <c r="I6" s="206">
        <v>2.84</v>
      </c>
      <c r="J6" s="206">
        <v>0.05</v>
      </c>
      <c r="K6" s="206">
        <v>1.31</v>
      </c>
      <c r="L6" s="206">
        <v>0.1</v>
      </c>
      <c r="M6" s="206">
        <v>0.1</v>
      </c>
      <c r="N6" s="206">
        <v>0.11</v>
      </c>
      <c r="O6" s="206">
        <v>0.12</v>
      </c>
      <c r="P6" s="206">
        <v>4.2</v>
      </c>
      <c r="Q6" s="206">
        <v>0.19</v>
      </c>
      <c r="R6" s="206">
        <v>1.1200000000000001</v>
      </c>
      <c r="S6" s="206">
        <v>0.3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50</v>
      </c>
      <c r="AH6" s="206">
        <v>33.33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1.25</v>
      </c>
      <c r="D7" s="206">
        <v>0</v>
      </c>
      <c r="E7" s="206">
        <v>0</v>
      </c>
      <c r="F7" s="206">
        <v>2.06</v>
      </c>
      <c r="G7" s="206">
        <v>0</v>
      </c>
      <c r="H7" s="206">
        <v>0</v>
      </c>
      <c r="I7" s="206">
        <v>2.84</v>
      </c>
      <c r="J7" s="206">
        <v>0.05</v>
      </c>
      <c r="K7" s="206">
        <v>1.31</v>
      </c>
      <c r="L7" s="206">
        <v>0.1</v>
      </c>
      <c r="M7" s="206">
        <v>0.1</v>
      </c>
      <c r="N7" s="206">
        <v>0.11</v>
      </c>
      <c r="O7" s="206">
        <v>0.12</v>
      </c>
      <c r="P7" s="206">
        <v>4.2</v>
      </c>
      <c r="Q7" s="206">
        <v>0.19</v>
      </c>
      <c r="R7" s="206">
        <v>0.61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50</v>
      </c>
      <c r="AH7" s="206">
        <v>33.33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1.25</v>
      </c>
      <c r="D8" s="206">
        <v>0</v>
      </c>
      <c r="E8" s="206">
        <v>0</v>
      </c>
      <c r="F8" s="206">
        <v>2.06</v>
      </c>
      <c r="G8" s="206">
        <v>0</v>
      </c>
      <c r="H8" s="206">
        <v>0</v>
      </c>
      <c r="I8" s="206">
        <v>2.84</v>
      </c>
      <c r="J8" s="206">
        <v>0.05</v>
      </c>
      <c r="K8" s="206">
        <v>1.31</v>
      </c>
      <c r="L8" s="206">
        <v>0.1</v>
      </c>
      <c r="M8" s="206">
        <v>0.1</v>
      </c>
      <c r="N8" s="206">
        <v>0.11</v>
      </c>
      <c r="O8" s="206">
        <v>0.12</v>
      </c>
      <c r="P8" s="206">
        <v>4.2</v>
      </c>
      <c r="Q8" s="206">
        <v>0.19</v>
      </c>
      <c r="R8" s="206">
        <v>0.61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50</v>
      </c>
      <c r="AH8" s="206">
        <v>33.33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1.25</v>
      </c>
      <c r="D9" s="206">
        <v>0</v>
      </c>
      <c r="E9" s="206">
        <v>0</v>
      </c>
      <c r="F9" s="206">
        <v>2.06</v>
      </c>
      <c r="G9" s="206">
        <v>0</v>
      </c>
      <c r="H9" s="206">
        <v>0</v>
      </c>
      <c r="I9" s="206">
        <v>2.84</v>
      </c>
      <c r="J9" s="206">
        <v>0.05</v>
      </c>
      <c r="K9" s="206">
        <v>1.31</v>
      </c>
      <c r="L9" s="206">
        <v>0.1</v>
      </c>
      <c r="M9" s="206">
        <v>0.1</v>
      </c>
      <c r="N9" s="206">
        <v>0.11</v>
      </c>
      <c r="O9" s="206">
        <v>0.12</v>
      </c>
      <c r="P9" s="206">
        <v>4.2</v>
      </c>
      <c r="Q9" s="206">
        <v>0.19</v>
      </c>
      <c r="R9" s="206">
        <v>0.64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50</v>
      </c>
      <c r="AH9" s="206">
        <v>33.33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1.25</v>
      </c>
      <c r="D10" s="206">
        <v>0</v>
      </c>
      <c r="E10" s="206">
        <v>0</v>
      </c>
      <c r="F10" s="206">
        <v>2.06</v>
      </c>
      <c r="G10" s="206">
        <v>0</v>
      </c>
      <c r="H10" s="206">
        <v>0</v>
      </c>
      <c r="I10" s="206">
        <v>2.84</v>
      </c>
      <c r="J10" s="206">
        <v>0.05</v>
      </c>
      <c r="K10" s="206">
        <v>1.31</v>
      </c>
      <c r="L10" s="206">
        <v>0.1</v>
      </c>
      <c r="M10" s="206">
        <v>0.1</v>
      </c>
      <c r="N10" s="206">
        <v>0.11</v>
      </c>
      <c r="O10" s="206">
        <v>0.12</v>
      </c>
      <c r="P10" s="206">
        <v>4.2</v>
      </c>
      <c r="Q10" s="206">
        <v>0.19</v>
      </c>
      <c r="R10" s="206">
        <v>0.64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50</v>
      </c>
      <c r="AH10" s="206">
        <v>33.33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1.25</v>
      </c>
      <c r="D11" s="206">
        <v>0</v>
      </c>
      <c r="E11" s="206">
        <v>0</v>
      </c>
      <c r="F11" s="206">
        <v>2.06</v>
      </c>
      <c r="G11" s="206">
        <v>0</v>
      </c>
      <c r="H11" s="206">
        <v>0</v>
      </c>
      <c r="I11" s="206">
        <v>2.84</v>
      </c>
      <c r="J11" s="206">
        <v>0.05</v>
      </c>
      <c r="K11" s="206">
        <v>1.31</v>
      </c>
      <c r="L11" s="206">
        <v>0.1</v>
      </c>
      <c r="M11" s="206">
        <v>0.1</v>
      </c>
      <c r="N11" s="206">
        <v>0.11</v>
      </c>
      <c r="O11" s="206">
        <v>0.12</v>
      </c>
      <c r="P11" s="206">
        <v>4.2</v>
      </c>
      <c r="Q11" s="206">
        <v>0.19</v>
      </c>
      <c r="R11" s="206">
        <v>0.64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50</v>
      </c>
      <c r="AH11" s="206">
        <v>33.33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1.25</v>
      </c>
      <c r="D12" s="206">
        <v>0</v>
      </c>
      <c r="E12" s="206">
        <v>0</v>
      </c>
      <c r="F12" s="206">
        <v>2.06</v>
      </c>
      <c r="G12" s="206">
        <v>0</v>
      </c>
      <c r="H12" s="206">
        <v>0</v>
      </c>
      <c r="I12" s="206">
        <v>2.84</v>
      </c>
      <c r="J12" s="206">
        <v>0.05</v>
      </c>
      <c r="K12" s="206">
        <v>1.31</v>
      </c>
      <c r="L12" s="206">
        <v>0.1</v>
      </c>
      <c r="M12" s="206">
        <v>0.1</v>
      </c>
      <c r="N12" s="206">
        <v>0.11</v>
      </c>
      <c r="O12" s="206">
        <v>0.12</v>
      </c>
      <c r="P12" s="206">
        <v>4.2</v>
      </c>
      <c r="Q12" s="206">
        <v>0.19</v>
      </c>
      <c r="R12" s="206">
        <v>0.64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50</v>
      </c>
      <c r="AH12" s="206">
        <v>33.33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1.25</v>
      </c>
      <c r="D13" s="206">
        <v>0</v>
      </c>
      <c r="E13" s="206">
        <v>0</v>
      </c>
      <c r="F13" s="206">
        <v>2.06</v>
      </c>
      <c r="G13" s="206">
        <v>0</v>
      </c>
      <c r="H13" s="206">
        <v>0</v>
      </c>
      <c r="I13" s="206">
        <v>2.84</v>
      </c>
      <c r="J13" s="206">
        <v>0.05</v>
      </c>
      <c r="K13" s="206">
        <v>1.31</v>
      </c>
      <c r="L13" s="206">
        <v>0.1</v>
      </c>
      <c r="M13" s="206">
        <v>0.1</v>
      </c>
      <c r="N13" s="206">
        <v>0.11</v>
      </c>
      <c r="O13" s="206">
        <v>0.12</v>
      </c>
      <c r="P13" s="206">
        <v>4.2</v>
      </c>
      <c r="Q13" s="206">
        <v>0.19</v>
      </c>
      <c r="R13" s="206">
        <v>0.64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50</v>
      </c>
      <c r="AH13" s="206">
        <v>33.33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1.25</v>
      </c>
      <c r="D14" s="206">
        <v>0</v>
      </c>
      <c r="E14" s="206">
        <v>0</v>
      </c>
      <c r="F14" s="206">
        <v>2.06</v>
      </c>
      <c r="G14" s="206">
        <v>0</v>
      </c>
      <c r="H14" s="206">
        <v>0</v>
      </c>
      <c r="I14" s="206">
        <v>2.84</v>
      </c>
      <c r="J14" s="206">
        <v>0.05</v>
      </c>
      <c r="K14" s="206">
        <v>1.31</v>
      </c>
      <c r="L14" s="206">
        <v>0.1</v>
      </c>
      <c r="M14" s="206">
        <v>0.1</v>
      </c>
      <c r="N14" s="206">
        <v>0.11</v>
      </c>
      <c r="O14" s="206">
        <v>0.12</v>
      </c>
      <c r="P14" s="206">
        <v>4.2</v>
      </c>
      <c r="Q14" s="206">
        <v>0.19</v>
      </c>
      <c r="R14" s="206">
        <v>0.64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50</v>
      </c>
      <c r="AH14" s="206">
        <v>33.33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1.25</v>
      </c>
      <c r="D15" s="206">
        <v>0</v>
      </c>
      <c r="E15" s="206">
        <v>0</v>
      </c>
      <c r="F15" s="206">
        <v>2.06</v>
      </c>
      <c r="G15" s="206">
        <v>0</v>
      </c>
      <c r="H15" s="206">
        <v>0</v>
      </c>
      <c r="I15" s="206">
        <v>2.84</v>
      </c>
      <c r="J15" s="206">
        <v>0.05</v>
      </c>
      <c r="K15" s="206">
        <v>1.31</v>
      </c>
      <c r="L15" s="206">
        <v>0.1</v>
      </c>
      <c r="M15" s="206">
        <v>0.1</v>
      </c>
      <c r="N15" s="206">
        <v>0.11</v>
      </c>
      <c r="O15" s="206">
        <v>0.12</v>
      </c>
      <c r="P15" s="206">
        <v>4.2</v>
      </c>
      <c r="Q15" s="206">
        <v>0.18</v>
      </c>
      <c r="R15" s="206">
        <v>0.64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50</v>
      </c>
      <c r="AH15" s="206">
        <v>33.33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1.25</v>
      </c>
      <c r="D16" s="206">
        <v>0</v>
      </c>
      <c r="E16" s="206">
        <v>0</v>
      </c>
      <c r="F16" s="206">
        <v>2.06</v>
      </c>
      <c r="G16" s="206">
        <v>0</v>
      </c>
      <c r="H16" s="206">
        <v>0</v>
      </c>
      <c r="I16" s="206">
        <v>2.84</v>
      </c>
      <c r="J16" s="206">
        <v>0.05</v>
      </c>
      <c r="K16" s="206">
        <v>1.31</v>
      </c>
      <c r="L16" s="206">
        <v>0.1</v>
      </c>
      <c r="M16" s="206">
        <v>0.1</v>
      </c>
      <c r="N16" s="206">
        <v>0.11</v>
      </c>
      <c r="O16" s="206">
        <v>0.12</v>
      </c>
      <c r="P16" s="206">
        <v>4.2</v>
      </c>
      <c r="Q16" s="206">
        <v>0.18</v>
      </c>
      <c r="R16" s="206">
        <v>0.64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50</v>
      </c>
      <c r="AH16" s="206">
        <v>33.33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1.25</v>
      </c>
      <c r="D17" s="206">
        <v>0</v>
      </c>
      <c r="E17" s="206">
        <v>0</v>
      </c>
      <c r="F17" s="206">
        <v>2.06</v>
      </c>
      <c r="G17" s="206">
        <v>0</v>
      </c>
      <c r="H17" s="206">
        <v>0</v>
      </c>
      <c r="I17" s="206">
        <v>2.84</v>
      </c>
      <c r="J17" s="206">
        <v>0.05</v>
      </c>
      <c r="K17" s="206">
        <v>1.31</v>
      </c>
      <c r="L17" s="206">
        <v>0.1</v>
      </c>
      <c r="M17" s="206">
        <v>0.1</v>
      </c>
      <c r="N17" s="206">
        <v>0.11</v>
      </c>
      <c r="O17" s="206">
        <v>0.12</v>
      </c>
      <c r="P17" s="206">
        <v>4.2</v>
      </c>
      <c r="Q17" s="206">
        <v>0.18</v>
      </c>
      <c r="R17" s="206">
        <v>0.64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50</v>
      </c>
      <c r="AH17" s="206">
        <v>33.33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1.25</v>
      </c>
      <c r="D18" s="206">
        <v>0</v>
      </c>
      <c r="E18" s="206">
        <v>0</v>
      </c>
      <c r="F18" s="206">
        <v>2.06</v>
      </c>
      <c r="G18" s="206">
        <v>0</v>
      </c>
      <c r="H18" s="206">
        <v>0</v>
      </c>
      <c r="I18" s="206">
        <v>2.84</v>
      </c>
      <c r="J18" s="206">
        <v>0.05</v>
      </c>
      <c r="K18" s="206">
        <v>1.31</v>
      </c>
      <c r="L18" s="206">
        <v>0.1</v>
      </c>
      <c r="M18" s="206">
        <v>0.1</v>
      </c>
      <c r="N18" s="206">
        <v>0.11</v>
      </c>
      <c r="O18" s="206">
        <v>0.12</v>
      </c>
      <c r="P18" s="206">
        <v>4.2</v>
      </c>
      <c r="Q18" s="206">
        <v>0.18</v>
      </c>
      <c r="R18" s="206">
        <v>0.64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50</v>
      </c>
      <c r="AH18" s="206">
        <v>33.33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1.25</v>
      </c>
      <c r="D19" s="206">
        <v>0</v>
      </c>
      <c r="E19" s="206">
        <v>0</v>
      </c>
      <c r="F19" s="206">
        <v>2.06</v>
      </c>
      <c r="G19" s="206">
        <v>0</v>
      </c>
      <c r="H19" s="206">
        <v>0</v>
      </c>
      <c r="I19" s="206">
        <v>2.84</v>
      </c>
      <c r="J19" s="206">
        <v>0.05</v>
      </c>
      <c r="K19" s="206">
        <v>1.31</v>
      </c>
      <c r="L19" s="206">
        <v>0.1</v>
      </c>
      <c r="M19" s="206">
        <v>0.1</v>
      </c>
      <c r="N19" s="206">
        <v>0.11</v>
      </c>
      <c r="O19" s="206">
        <v>0.12</v>
      </c>
      <c r="P19" s="206">
        <v>4.2</v>
      </c>
      <c r="Q19" s="206">
        <v>0.2</v>
      </c>
      <c r="R19" s="206">
        <v>0.64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50</v>
      </c>
      <c r="AH19" s="206">
        <v>33.33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1.25</v>
      </c>
      <c r="D20" s="206">
        <v>0</v>
      </c>
      <c r="E20" s="206">
        <v>0</v>
      </c>
      <c r="F20" s="206">
        <v>2.06</v>
      </c>
      <c r="G20" s="206">
        <v>0</v>
      </c>
      <c r="H20" s="206">
        <v>0</v>
      </c>
      <c r="I20" s="206">
        <v>2.84</v>
      </c>
      <c r="J20" s="206">
        <v>0.05</v>
      </c>
      <c r="K20" s="206">
        <v>1.31</v>
      </c>
      <c r="L20" s="206">
        <v>0.1</v>
      </c>
      <c r="M20" s="206">
        <v>0.1</v>
      </c>
      <c r="N20" s="206">
        <v>0.11</v>
      </c>
      <c r="O20" s="206">
        <v>0.12</v>
      </c>
      <c r="P20" s="206">
        <v>4.2</v>
      </c>
      <c r="Q20" s="206">
        <v>0.2</v>
      </c>
      <c r="R20" s="206">
        <v>0.64</v>
      </c>
      <c r="S20" s="206">
        <v>0.28999999999999998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50</v>
      </c>
      <c r="AH20" s="206">
        <v>33.33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1.25</v>
      </c>
      <c r="D21" s="206">
        <v>0</v>
      </c>
      <c r="E21" s="206">
        <v>0</v>
      </c>
      <c r="F21" s="206">
        <v>2.06</v>
      </c>
      <c r="G21" s="206">
        <v>0</v>
      </c>
      <c r="H21" s="206">
        <v>0</v>
      </c>
      <c r="I21" s="206">
        <v>2.84</v>
      </c>
      <c r="J21" s="206">
        <v>0.05</v>
      </c>
      <c r="K21" s="206">
        <v>2.61</v>
      </c>
      <c r="L21" s="206">
        <v>0.1</v>
      </c>
      <c r="M21" s="206">
        <v>0.1</v>
      </c>
      <c r="N21" s="206">
        <v>0.11</v>
      </c>
      <c r="O21" s="206">
        <v>0.12</v>
      </c>
      <c r="P21" s="206">
        <v>4.2</v>
      </c>
      <c r="Q21" s="206">
        <v>0.2</v>
      </c>
      <c r="R21" s="206">
        <v>0.64</v>
      </c>
      <c r="S21" s="206">
        <v>0.34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50</v>
      </c>
      <c r="AH21" s="206">
        <v>33.33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1.25</v>
      </c>
      <c r="D22" s="206">
        <v>0</v>
      </c>
      <c r="E22" s="206">
        <v>0</v>
      </c>
      <c r="F22" s="206">
        <v>2.06</v>
      </c>
      <c r="G22" s="206">
        <v>0</v>
      </c>
      <c r="H22" s="206">
        <v>0</v>
      </c>
      <c r="I22" s="206">
        <v>2.84</v>
      </c>
      <c r="J22" s="206">
        <v>0.05</v>
      </c>
      <c r="K22" s="206">
        <v>2.61</v>
      </c>
      <c r="L22" s="206">
        <v>0.1</v>
      </c>
      <c r="M22" s="206">
        <v>0.1</v>
      </c>
      <c r="N22" s="206">
        <v>0.11</v>
      </c>
      <c r="O22" s="206">
        <v>0.12</v>
      </c>
      <c r="P22" s="206">
        <v>4.2</v>
      </c>
      <c r="Q22" s="206">
        <v>0.2</v>
      </c>
      <c r="R22" s="206">
        <v>0.64</v>
      </c>
      <c r="S22" s="206">
        <v>0.34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50</v>
      </c>
      <c r="AH22" s="206">
        <v>33.33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1.25</v>
      </c>
      <c r="D23" s="206">
        <v>0</v>
      </c>
      <c r="E23" s="206">
        <v>0</v>
      </c>
      <c r="F23" s="206">
        <v>2.06</v>
      </c>
      <c r="G23" s="206">
        <v>0</v>
      </c>
      <c r="H23" s="206">
        <v>0</v>
      </c>
      <c r="I23" s="206">
        <v>2.84</v>
      </c>
      <c r="J23" s="206">
        <v>0.05</v>
      </c>
      <c r="K23" s="206">
        <v>2.61</v>
      </c>
      <c r="L23" s="206">
        <v>0.24</v>
      </c>
      <c r="M23" s="206">
        <v>0.1</v>
      </c>
      <c r="N23" s="206">
        <v>0.11</v>
      </c>
      <c r="O23" s="206">
        <v>0.12</v>
      </c>
      <c r="P23" s="206">
        <v>4.2</v>
      </c>
      <c r="Q23" s="206">
        <v>0.2</v>
      </c>
      <c r="R23" s="206">
        <v>1.1200000000000001</v>
      </c>
      <c r="S23" s="206">
        <v>0.57999999999999996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50</v>
      </c>
      <c r="AH23" s="206">
        <v>33.33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1.25</v>
      </c>
      <c r="D24" s="206">
        <v>0</v>
      </c>
      <c r="E24" s="206">
        <v>0</v>
      </c>
      <c r="F24" s="206">
        <v>2.06</v>
      </c>
      <c r="G24" s="206">
        <v>0</v>
      </c>
      <c r="H24" s="206">
        <v>0</v>
      </c>
      <c r="I24" s="206">
        <v>2.84</v>
      </c>
      <c r="J24" s="206">
        <v>0.05</v>
      </c>
      <c r="K24" s="206">
        <v>2.61</v>
      </c>
      <c r="L24" s="206">
        <v>0.11</v>
      </c>
      <c r="M24" s="206">
        <v>0.1</v>
      </c>
      <c r="N24" s="206">
        <v>0.11</v>
      </c>
      <c r="O24" s="206">
        <v>0.12</v>
      </c>
      <c r="P24" s="206">
        <v>4.2</v>
      </c>
      <c r="Q24" s="206">
        <v>0.25</v>
      </c>
      <c r="R24" s="206">
        <v>1.1200000000000001</v>
      </c>
      <c r="S24" s="206">
        <v>0.57999999999999996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50</v>
      </c>
      <c r="AH24" s="206">
        <v>33.33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1.25</v>
      </c>
      <c r="D25" s="206">
        <v>0</v>
      </c>
      <c r="E25" s="206">
        <v>0</v>
      </c>
      <c r="F25" s="206">
        <v>2.06</v>
      </c>
      <c r="G25" s="206">
        <v>0</v>
      </c>
      <c r="H25" s="206">
        <v>0</v>
      </c>
      <c r="I25" s="206">
        <v>2.84</v>
      </c>
      <c r="J25" s="206">
        <v>0.05</v>
      </c>
      <c r="K25" s="206">
        <v>2.61</v>
      </c>
      <c r="L25" s="206">
        <v>0.1</v>
      </c>
      <c r="M25" s="206">
        <v>0.1</v>
      </c>
      <c r="N25" s="206">
        <v>0.11</v>
      </c>
      <c r="O25" s="206">
        <v>0.12</v>
      </c>
      <c r="P25" s="206">
        <v>4.2</v>
      </c>
      <c r="Q25" s="206">
        <v>0.38</v>
      </c>
      <c r="R25" s="206">
        <v>1.1200000000000001</v>
      </c>
      <c r="S25" s="206">
        <v>0.57999999999999996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50</v>
      </c>
      <c r="AH25" s="206">
        <v>33.33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1.25</v>
      </c>
      <c r="D26" s="206">
        <v>0</v>
      </c>
      <c r="E26" s="206">
        <v>0</v>
      </c>
      <c r="F26" s="206">
        <v>2.06</v>
      </c>
      <c r="G26" s="206">
        <v>0</v>
      </c>
      <c r="H26" s="206">
        <v>0</v>
      </c>
      <c r="I26" s="206">
        <v>2.84</v>
      </c>
      <c r="J26" s="206">
        <v>0.05</v>
      </c>
      <c r="K26" s="206">
        <v>2.61</v>
      </c>
      <c r="L26" s="206">
        <v>0.1</v>
      </c>
      <c r="M26" s="206">
        <v>0.1</v>
      </c>
      <c r="N26" s="206">
        <v>0.11</v>
      </c>
      <c r="O26" s="206">
        <v>0.12</v>
      </c>
      <c r="P26" s="206">
        <v>4.2</v>
      </c>
      <c r="Q26" s="206">
        <v>0.38</v>
      </c>
      <c r="R26" s="206">
        <v>1.1200000000000001</v>
      </c>
      <c r="S26" s="206">
        <v>0.57999999999999996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50</v>
      </c>
      <c r="AH26" s="206">
        <v>33.33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1.25</v>
      </c>
      <c r="D27" s="206">
        <v>0</v>
      </c>
      <c r="E27" s="206">
        <v>0</v>
      </c>
      <c r="F27" s="206">
        <v>2.06</v>
      </c>
      <c r="G27" s="206">
        <v>0</v>
      </c>
      <c r="H27" s="206">
        <v>0</v>
      </c>
      <c r="I27" s="206">
        <v>2.84</v>
      </c>
      <c r="J27" s="206">
        <v>0.05</v>
      </c>
      <c r="K27" s="206">
        <v>2.61</v>
      </c>
      <c r="L27" s="206">
        <v>0.1</v>
      </c>
      <c r="M27" s="206">
        <v>0.1</v>
      </c>
      <c r="N27" s="206">
        <v>0.11</v>
      </c>
      <c r="O27" s="206">
        <v>0.12</v>
      </c>
      <c r="P27" s="206">
        <v>4.2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50</v>
      </c>
      <c r="AH27" s="206">
        <v>33.33</v>
      </c>
      <c r="AI27" s="206">
        <v>0</v>
      </c>
      <c r="AJ27" s="206">
        <v>0</v>
      </c>
      <c r="AK27" s="206">
        <v>3.66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1.25</v>
      </c>
      <c r="D28" s="206">
        <v>0</v>
      </c>
      <c r="E28" s="206">
        <v>0</v>
      </c>
      <c r="F28" s="206">
        <v>2.06</v>
      </c>
      <c r="G28" s="206">
        <v>0</v>
      </c>
      <c r="H28" s="206">
        <v>0</v>
      </c>
      <c r="I28" s="206">
        <v>2.84</v>
      </c>
      <c r="J28" s="206">
        <v>0.05</v>
      </c>
      <c r="K28" s="206">
        <v>2.61</v>
      </c>
      <c r="L28" s="206">
        <v>0.1</v>
      </c>
      <c r="M28" s="206">
        <v>0.1</v>
      </c>
      <c r="N28" s="206">
        <v>0.11</v>
      </c>
      <c r="O28" s="206">
        <v>0.12</v>
      </c>
      <c r="P28" s="206">
        <v>4.2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50</v>
      </c>
      <c r="AH28" s="206">
        <v>33.33</v>
      </c>
      <c r="AI28" s="206">
        <v>0</v>
      </c>
      <c r="AJ28" s="206">
        <v>0</v>
      </c>
      <c r="AK28" s="206">
        <v>4.7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1.25</v>
      </c>
      <c r="D29" s="206">
        <v>0</v>
      </c>
      <c r="E29" s="206">
        <v>0</v>
      </c>
      <c r="F29" s="206">
        <v>2.06</v>
      </c>
      <c r="G29" s="206">
        <v>0</v>
      </c>
      <c r="H29" s="206">
        <v>0</v>
      </c>
      <c r="I29" s="206">
        <v>2.84</v>
      </c>
      <c r="J29" s="206">
        <v>0.05</v>
      </c>
      <c r="K29" s="206">
        <v>2.61</v>
      </c>
      <c r="L29" s="206">
        <v>0.1</v>
      </c>
      <c r="M29" s="206">
        <v>0.1</v>
      </c>
      <c r="N29" s="206">
        <v>0.11</v>
      </c>
      <c r="O29" s="206">
        <v>0.12</v>
      </c>
      <c r="P29" s="206">
        <v>4.2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50</v>
      </c>
      <c r="AH29" s="206">
        <v>33.33</v>
      </c>
      <c r="AI29" s="206">
        <v>0</v>
      </c>
      <c r="AJ29" s="206">
        <v>0</v>
      </c>
      <c r="AK29" s="206">
        <v>5.4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1.25</v>
      </c>
      <c r="D30" s="206">
        <v>0</v>
      </c>
      <c r="E30" s="206">
        <v>0</v>
      </c>
      <c r="F30" s="206">
        <v>2.06</v>
      </c>
      <c r="G30" s="206">
        <v>0</v>
      </c>
      <c r="H30" s="206">
        <v>0</v>
      </c>
      <c r="I30" s="206">
        <v>2.84</v>
      </c>
      <c r="J30" s="206">
        <v>0.05</v>
      </c>
      <c r="K30" s="206">
        <v>2.61</v>
      </c>
      <c r="L30" s="206">
        <v>0.1</v>
      </c>
      <c r="M30" s="206">
        <v>0.1</v>
      </c>
      <c r="N30" s="206">
        <v>0.11</v>
      </c>
      <c r="O30" s="206">
        <v>0.12</v>
      </c>
      <c r="P30" s="206">
        <v>4.2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50</v>
      </c>
      <c r="AH30" s="206">
        <v>33.33</v>
      </c>
      <c r="AI30" s="206">
        <v>0</v>
      </c>
      <c r="AJ30" s="206">
        <v>0</v>
      </c>
      <c r="AK30" s="206">
        <v>5.4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1.18</v>
      </c>
      <c r="D31" s="206">
        <v>0.16</v>
      </c>
      <c r="E31" s="206">
        <v>0</v>
      </c>
      <c r="F31" s="206">
        <v>1.45</v>
      </c>
      <c r="G31" s="206">
        <v>0.61</v>
      </c>
      <c r="H31" s="206">
        <v>0</v>
      </c>
      <c r="I31" s="206">
        <v>2.86</v>
      </c>
      <c r="J31" s="206">
        <v>0.03</v>
      </c>
      <c r="K31" s="206">
        <v>2.61</v>
      </c>
      <c r="L31" s="206">
        <v>0.09</v>
      </c>
      <c r="M31" s="206">
        <v>0.1</v>
      </c>
      <c r="N31" s="206">
        <v>0.11</v>
      </c>
      <c r="O31" s="206">
        <v>0.12</v>
      </c>
      <c r="P31" s="206">
        <v>4.2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50</v>
      </c>
      <c r="AH31" s="206">
        <v>33.33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1.18</v>
      </c>
      <c r="D32" s="206">
        <v>0.16</v>
      </c>
      <c r="E32" s="206">
        <v>0</v>
      </c>
      <c r="F32" s="206">
        <v>1.45</v>
      </c>
      <c r="G32" s="206">
        <v>0.61</v>
      </c>
      <c r="H32" s="206">
        <v>0</v>
      </c>
      <c r="I32" s="206">
        <v>2.86</v>
      </c>
      <c r="J32" s="206">
        <v>0.03</v>
      </c>
      <c r="K32" s="206">
        <v>2.61</v>
      </c>
      <c r="L32" s="206">
        <v>0.09</v>
      </c>
      <c r="M32" s="206">
        <v>0.1</v>
      </c>
      <c r="N32" s="206">
        <v>0.11</v>
      </c>
      <c r="O32" s="206">
        <v>0.12</v>
      </c>
      <c r="P32" s="206">
        <v>4.2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50</v>
      </c>
      <c r="AH32" s="206">
        <v>33.33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1.18</v>
      </c>
      <c r="D33" s="206">
        <v>0.16</v>
      </c>
      <c r="E33" s="206">
        <v>0</v>
      </c>
      <c r="F33" s="206">
        <v>1.45</v>
      </c>
      <c r="G33" s="206">
        <v>0.61</v>
      </c>
      <c r="H33" s="206">
        <v>0</v>
      </c>
      <c r="I33" s="206">
        <v>2.86</v>
      </c>
      <c r="J33" s="206">
        <v>0.03</v>
      </c>
      <c r="K33" s="206">
        <v>2.61</v>
      </c>
      <c r="L33" s="206">
        <v>0.09</v>
      </c>
      <c r="M33" s="206">
        <v>0.1</v>
      </c>
      <c r="N33" s="206">
        <v>0.11</v>
      </c>
      <c r="O33" s="206">
        <v>0.12</v>
      </c>
      <c r="P33" s="206">
        <v>4.2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50</v>
      </c>
      <c r="AH33" s="206">
        <v>33.33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1.18</v>
      </c>
      <c r="D34" s="206">
        <v>0.16</v>
      </c>
      <c r="E34" s="206">
        <v>0</v>
      </c>
      <c r="F34" s="206">
        <v>1.45</v>
      </c>
      <c r="G34" s="206">
        <v>0.61</v>
      </c>
      <c r="H34" s="206">
        <v>0</v>
      </c>
      <c r="I34" s="206">
        <v>2.86</v>
      </c>
      <c r="J34" s="206">
        <v>0.03</v>
      </c>
      <c r="K34" s="206">
        <v>2.61</v>
      </c>
      <c r="L34" s="206">
        <v>0.09</v>
      </c>
      <c r="M34" s="206">
        <v>0.1</v>
      </c>
      <c r="N34" s="206">
        <v>0.11</v>
      </c>
      <c r="O34" s="206">
        <v>0.12</v>
      </c>
      <c r="P34" s="206">
        <v>4.2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50</v>
      </c>
      <c r="AH34" s="206">
        <v>33.33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1.18</v>
      </c>
      <c r="D35" s="206">
        <v>0.16</v>
      </c>
      <c r="E35" s="206">
        <v>0</v>
      </c>
      <c r="F35" s="206">
        <v>2.06</v>
      </c>
      <c r="G35" s="206">
        <v>0</v>
      </c>
      <c r="H35" s="206">
        <v>0</v>
      </c>
      <c r="I35" s="206">
        <v>2.81</v>
      </c>
      <c r="J35" s="206">
        <v>0.03</v>
      </c>
      <c r="K35" s="206">
        <v>2.61</v>
      </c>
      <c r="L35" s="206">
        <v>0.09</v>
      </c>
      <c r="M35" s="206">
        <v>0.1</v>
      </c>
      <c r="N35" s="206">
        <v>0.11</v>
      </c>
      <c r="O35" s="206">
        <v>0.12</v>
      </c>
      <c r="P35" s="206">
        <v>4.2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50</v>
      </c>
      <c r="AH35" s="206">
        <v>33.33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1.18</v>
      </c>
      <c r="D36" s="206">
        <v>0.16</v>
      </c>
      <c r="E36" s="206">
        <v>0</v>
      </c>
      <c r="F36" s="206">
        <v>2.06</v>
      </c>
      <c r="G36" s="206">
        <v>0</v>
      </c>
      <c r="H36" s="206">
        <v>0</v>
      </c>
      <c r="I36" s="206">
        <v>2.81</v>
      </c>
      <c r="J36" s="206">
        <v>0.03</v>
      </c>
      <c r="K36" s="206">
        <v>2.61</v>
      </c>
      <c r="L36" s="206">
        <v>0.09</v>
      </c>
      <c r="M36" s="206">
        <v>0.1</v>
      </c>
      <c r="N36" s="206">
        <v>0.11</v>
      </c>
      <c r="O36" s="206">
        <v>0.12</v>
      </c>
      <c r="P36" s="206">
        <v>4.2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50</v>
      </c>
      <c r="AH36" s="206">
        <v>33.33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1.18</v>
      </c>
      <c r="D37" s="206">
        <v>0.16</v>
      </c>
      <c r="E37" s="206">
        <v>0</v>
      </c>
      <c r="F37" s="206">
        <v>2.06</v>
      </c>
      <c r="G37" s="206">
        <v>0</v>
      </c>
      <c r="H37" s="206">
        <v>0</v>
      </c>
      <c r="I37" s="206">
        <v>2.81</v>
      </c>
      <c r="J37" s="206">
        <v>0.03</v>
      </c>
      <c r="K37" s="206">
        <v>2.61</v>
      </c>
      <c r="L37" s="206">
        <v>0.09</v>
      </c>
      <c r="M37" s="206">
        <v>0.1</v>
      </c>
      <c r="N37" s="206">
        <v>0.11</v>
      </c>
      <c r="O37" s="206">
        <v>0.12</v>
      </c>
      <c r="P37" s="206">
        <v>4.2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2.87</v>
      </c>
      <c r="AD37" s="206">
        <v>0</v>
      </c>
      <c r="AE37" s="206">
        <v>0</v>
      </c>
      <c r="AF37" s="206">
        <v>0</v>
      </c>
      <c r="AG37" s="206">
        <v>50</v>
      </c>
      <c r="AH37" s="206">
        <v>33.33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1.18</v>
      </c>
      <c r="D38" s="206">
        <v>0.16</v>
      </c>
      <c r="E38" s="206">
        <v>0</v>
      </c>
      <c r="F38" s="206">
        <v>2.06</v>
      </c>
      <c r="G38" s="206">
        <v>0</v>
      </c>
      <c r="H38" s="206">
        <v>0</v>
      </c>
      <c r="I38" s="206">
        <v>2.81</v>
      </c>
      <c r="J38" s="206">
        <v>0.03</v>
      </c>
      <c r="K38" s="206">
        <v>2.61</v>
      </c>
      <c r="L38" s="206">
        <v>0.09</v>
      </c>
      <c r="M38" s="206">
        <v>0.1</v>
      </c>
      <c r="N38" s="206">
        <v>0.11</v>
      </c>
      <c r="O38" s="206">
        <v>0.12</v>
      </c>
      <c r="P38" s="206">
        <v>4.2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2.87</v>
      </c>
      <c r="AD38" s="206">
        <v>0</v>
      </c>
      <c r="AE38" s="206">
        <v>0</v>
      </c>
      <c r="AF38" s="206">
        <v>0</v>
      </c>
      <c r="AG38" s="206">
        <v>50</v>
      </c>
      <c r="AH38" s="206">
        <v>33.33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1.18</v>
      </c>
      <c r="D39" s="206">
        <v>0.16</v>
      </c>
      <c r="E39" s="206">
        <v>0</v>
      </c>
      <c r="F39" s="206">
        <v>2.06</v>
      </c>
      <c r="G39" s="206">
        <v>0</v>
      </c>
      <c r="H39" s="206">
        <v>0</v>
      </c>
      <c r="I39" s="206">
        <v>2.81</v>
      </c>
      <c r="J39" s="206">
        <v>0.03</v>
      </c>
      <c r="K39" s="206">
        <v>2.61</v>
      </c>
      <c r="L39" s="206">
        <v>0.09</v>
      </c>
      <c r="M39" s="206">
        <v>0.1</v>
      </c>
      <c r="N39" s="206">
        <v>0.11</v>
      </c>
      <c r="O39" s="206">
        <v>0.12</v>
      </c>
      <c r="P39" s="206">
        <v>4.2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2.87</v>
      </c>
      <c r="AD39" s="206">
        <v>0</v>
      </c>
      <c r="AE39" s="206">
        <v>0</v>
      </c>
      <c r="AF39" s="206">
        <v>0</v>
      </c>
      <c r="AG39" s="206">
        <v>50</v>
      </c>
      <c r="AH39" s="206">
        <v>33.33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1.18</v>
      </c>
      <c r="D40" s="206">
        <v>0.16</v>
      </c>
      <c r="E40" s="206">
        <v>0</v>
      </c>
      <c r="F40" s="206">
        <v>2.06</v>
      </c>
      <c r="G40" s="206">
        <v>0</v>
      </c>
      <c r="H40" s="206">
        <v>0</v>
      </c>
      <c r="I40" s="206">
        <v>2.81</v>
      </c>
      <c r="J40" s="206">
        <v>0.03</v>
      </c>
      <c r="K40" s="206">
        <v>2.61</v>
      </c>
      <c r="L40" s="206">
        <v>0.09</v>
      </c>
      <c r="M40" s="206">
        <v>0.1</v>
      </c>
      <c r="N40" s="206">
        <v>0.11</v>
      </c>
      <c r="O40" s="206">
        <v>0.12</v>
      </c>
      <c r="P40" s="206">
        <v>4.2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2.87</v>
      </c>
      <c r="AD40" s="206">
        <v>0</v>
      </c>
      <c r="AE40" s="206">
        <v>0</v>
      </c>
      <c r="AF40" s="206">
        <v>0</v>
      </c>
      <c r="AG40" s="206">
        <v>50</v>
      </c>
      <c r="AH40" s="206">
        <v>33.33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1.18</v>
      </c>
      <c r="D41" s="206">
        <v>0.16</v>
      </c>
      <c r="E41" s="206">
        <v>0</v>
      </c>
      <c r="F41" s="206">
        <v>2.06</v>
      </c>
      <c r="G41" s="206">
        <v>0</v>
      </c>
      <c r="H41" s="206">
        <v>0</v>
      </c>
      <c r="I41" s="206">
        <v>2.81</v>
      </c>
      <c r="J41" s="206">
        <v>0.03</v>
      </c>
      <c r="K41" s="206">
        <v>2.61</v>
      </c>
      <c r="L41" s="206">
        <v>0.09</v>
      </c>
      <c r="M41" s="206">
        <v>0.1</v>
      </c>
      <c r="N41" s="206">
        <v>0.11</v>
      </c>
      <c r="O41" s="206">
        <v>0.12</v>
      </c>
      <c r="P41" s="206">
        <v>4.2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2.87</v>
      </c>
      <c r="AD41" s="206">
        <v>0</v>
      </c>
      <c r="AE41" s="206">
        <v>0</v>
      </c>
      <c r="AF41" s="206">
        <v>0</v>
      </c>
      <c r="AG41" s="206">
        <v>50</v>
      </c>
      <c r="AH41" s="206">
        <v>33.33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1.18</v>
      </c>
      <c r="D42" s="206">
        <v>0.16</v>
      </c>
      <c r="E42" s="206">
        <v>0</v>
      </c>
      <c r="F42" s="206">
        <v>2.06</v>
      </c>
      <c r="G42" s="206">
        <v>0</v>
      </c>
      <c r="H42" s="206">
        <v>0</v>
      </c>
      <c r="I42" s="206">
        <v>2.81</v>
      </c>
      <c r="J42" s="206">
        <v>0.03</v>
      </c>
      <c r="K42" s="206">
        <v>2.61</v>
      </c>
      <c r="L42" s="206">
        <v>0.09</v>
      </c>
      <c r="M42" s="206">
        <v>0.1</v>
      </c>
      <c r="N42" s="206">
        <v>0.11</v>
      </c>
      <c r="O42" s="206">
        <v>0.12</v>
      </c>
      <c r="P42" s="206">
        <v>4.2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2.87</v>
      </c>
      <c r="AD42" s="206">
        <v>0</v>
      </c>
      <c r="AE42" s="206">
        <v>0</v>
      </c>
      <c r="AF42" s="206">
        <v>0</v>
      </c>
      <c r="AG42" s="206">
        <v>50</v>
      </c>
      <c r="AH42" s="206">
        <v>33.33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1.18</v>
      </c>
      <c r="D43" s="206">
        <v>0.16</v>
      </c>
      <c r="E43" s="206">
        <v>0</v>
      </c>
      <c r="F43" s="206">
        <v>2.06</v>
      </c>
      <c r="G43" s="206">
        <v>0</v>
      </c>
      <c r="H43" s="206">
        <v>0</v>
      </c>
      <c r="I43" s="206">
        <v>2.81</v>
      </c>
      <c r="J43" s="206">
        <v>0.03</v>
      </c>
      <c r="K43" s="206">
        <v>2.61</v>
      </c>
      <c r="L43" s="206">
        <v>0.09</v>
      </c>
      <c r="M43" s="206">
        <v>0.1</v>
      </c>
      <c r="N43" s="206">
        <v>0.11</v>
      </c>
      <c r="O43" s="206">
        <v>0.12</v>
      </c>
      <c r="P43" s="206">
        <v>4.2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2.84</v>
      </c>
      <c r="AD43" s="206">
        <v>0</v>
      </c>
      <c r="AE43" s="206">
        <v>0</v>
      </c>
      <c r="AF43" s="206">
        <v>0</v>
      </c>
      <c r="AG43" s="206">
        <v>50</v>
      </c>
      <c r="AH43" s="206">
        <v>33.33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1.18</v>
      </c>
      <c r="D44" s="206">
        <v>0.16</v>
      </c>
      <c r="E44" s="206">
        <v>0</v>
      </c>
      <c r="F44" s="206">
        <v>2.06</v>
      </c>
      <c r="G44" s="206">
        <v>0</v>
      </c>
      <c r="H44" s="206">
        <v>0</v>
      </c>
      <c r="I44" s="206">
        <v>2.81</v>
      </c>
      <c r="J44" s="206">
        <v>0.03</v>
      </c>
      <c r="K44" s="206">
        <v>2.61</v>
      </c>
      <c r="L44" s="206">
        <v>0.09</v>
      </c>
      <c r="M44" s="206">
        <v>0.1</v>
      </c>
      <c r="N44" s="206">
        <v>0.11</v>
      </c>
      <c r="O44" s="206">
        <v>0.12</v>
      </c>
      <c r="P44" s="206">
        <v>4.2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2.84</v>
      </c>
      <c r="AD44" s="206">
        <v>0</v>
      </c>
      <c r="AE44" s="206">
        <v>0</v>
      </c>
      <c r="AF44" s="206">
        <v>0</v>
      </c>
      <c r="AG44" s="206">
        <v>50</v>
      </c>
      <c r="AH44" s="206">
        <v>33.33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1.18</v>
      </c>
      <c r="D45" s="206">
        <v>0.16</v>
      </c>
      <c r="E45" s="206">
        <v>0</v>
      </c>
      <c r="F45" s="206">
        <v>2.06</v>
      </c>
      <c r="G45" s="206">
        <v>0</v>
      </c>
      <c r="H45" s="206">
        <v>0</v>
      </c>
      <c r="I45" s="206">
        <v>2.81</v>
      </c>
      <c r="J45" s="206">
        <v>0.03</v>
      </c>
      <c r="K45" s="206">
        <v>2.61</v>
      </c>
      <c r="L45" s="206">
        <v>0.09</v>
      </c>
      <c r="M45" s="206">
        <v>0.1</v>
      </c>
      <c r="N45" s="206">
        <v>0.11</v>
      </c>
      <c r="O45" s="206">
        <v>0.12</v>
      </c>
      <c r="P45" s="206">
        <v>4.2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2.84</v>
      </c>
      <c r="AD45" s="206">
        <v>0</v>
      </c>
      <c r="AE45" s="206">
        <v>0</v>
      </c>
      <c r="AF45" s="206">
        <v>0</v>
      </c>
      <c r="AG45" s="206">
        <v>50</v>
      </c>
      <c r="AH45" s="206">
        <v>33.33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1.18</v>
      </c>
      <c r="D46" s="206">
        <v>0.16</v>
      </c>
      <c r="E46" s="206">
        <v>0</v>
      </c>
      <c r="F46" s="206">
        <v>2.06</v>
      </c>
      <c r="G46" s="206">
        <v>0</v>
      </c>
      <c r="H46" s="206">
        <v>0</v>
      </c>
      <c r="I46" s="206">
        <v>2.81</v>
      </c>
      <c r="J46" s="206">
        <v>0.03</v>
      </c>
      <c r="K46" s="206">
        <v>2.61</v>
      </c>
      <c r="L46" s="206">
        <v>0.09</v>
      </c>
      <c r="M46" s="206">
        <v>0.1</v>
      </c>
      <c r="N46" s="206">
        <v>0.11</v>
      </c>
      <c r="O46" s="206">
        <v>0.12</v>
      </c>
      <c r="P46" s="206">
        <v>4.2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2.84</v>
      </c>
      <c r="AD46" s="206">
        <v>0</v>
      </c>
      <c r="AE46" s="206">
        <v>0</v>
      </c>
      <c r="AF46" s="206">
        <v>0</v>
      </c>
      <c r="AG46" s="206">
        <v>50</v>
      </c>
      <c r="AH46" s="206">
        <v>33.33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1.33</v>
      </c>
      <c r="D47" s="206">
        <v>0</v>
      </c>
      <c r="E47" s="206">
        <v>0</v>
      </c>
      <c r="F47" s="206">
        <v>2.06</v>
      </c>
      <c r="G47" s="206">
        <v>0</v>
      </c>
      <c r="H47" s="206">
        <v>0</v>
      </c>
      <c r="I47" s="206">
        <v>2.79</v>
      </c>
      <c r="J47" s="206">
        <v>0.05</v>
      </c>
      <c r="K47" s="206">
        <v>2.61</v>
      </c>
      <c r="L47" s="206">
        <v>0.09</v>
      </c>
      <c r="M47" s="206">
        <v>0.1</v>
      </c>
      <c r="N47" s="206">
        <v>0.11</v>
      </c>
      <c r="O47" s="206">
        <v>0.12</v>
      </c>
      <c r="P47" s="206">
        <v>4.2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50</v>
      </c>
      <c r="AH47" s="206">
        <v>33.33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1.33</v>
      </c>
      <c r="D48" s="206">
        <v>0</v>
      </c>
      <c r="E48" s="206">
        <v>0</v>
      </c>
      <c r="F48" s="206">
        <v>2.06</v>
      </c>
      <c r="G48" s="206">
        <v>0</v>
      </c>
      <c r="H48" s="206">
        <v>0</v>
      </c>
      <c r="I48" s="206">
        <v>2.79</v>
      </c>
      <c r="J48" s="206">
        <v>0.05</v>
      </c>
      <c r="K48" s="206">
        <v>2.61</v>
      </c>
      <c r="L48" s="206">
        <v>0.09</v>
      </c>
      <c r="M48" s="206">
        <v>0.1</v>
      </c>
      <c r="N48" s="206">
        <v>0.11</v>
      </c>
      <c r="O48" s="206">
        <v>0.12</v>
      </c>
      <c r="P48" s="206">
        <v>4.2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50</v>
      </c>
      <c r="AH48" s="206">
        <v>33.33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1.33</v>
      </c>
      <c r="D49" s="206">
        <v>0</v>
      </c>
      <c r="E49" s="206">
        <v>0</v>
      </c>
      <c r="F49" s="206">
        <v>2.06</v>
      </c>
      <c r="G49" s="206">
        <v>0</v>
      </c>
      <c r="H49" s="206">
        <v>0</v>
      </c>
      <c r="I49" s="206">
        <v>2.79</v>
      </c>
      <c r="J49" s="206">
        <v>0.05</v>
      </c>
      <c r="K49" s="206">
        <v>2.61</v>
      </c>
      <c r="L49" s="206">
        <v>0.09</v>
      </c>
      <c r="M49" s="206">
        <v>0.1</v>
      </c>
      <c r="N49" s="206">
        <v>0.11</v>
      </c>
      <c r="O49" s="206">
        <v>0.12</v>
      </c>
      <c r="P49" s="206">
        <v>4.2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50</v>
      </c>
      <c r="AH49" s="206">
        <v>33.33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1.33</v>
      </c>
      <c r="D50" s="206">
        <v>0</v>
      </c>
      <c r="E50" s="206">
        <v>0</v>
      </c>
      <c r="F50" s="206">
        <v>2.06</v>
      </c>
      <c r="G50" s="206">
        <v>0</v>
      </c>
      <c r="H50" s="206">
        <v>0</v>
      </c>
      <c r="I50" s="206">
        <v>2.79</v>
      </c>
      <c r="J50" s="206">
        <v>0.05</v>
      </c>
      <c r="K50" s="206">
        <v>2.61</v>
      </c>
      <c r="L50" s="206">
        <v>0.09</v>
      </c>
      <c r="M50" s="206">
        <v>0.1</v>
      </c>
      <c r="N50" s="206">
        <v>0.11</v>
      </c>
      <c r="O50" s="206">
        <v>0.12</v>
      </c>
      <c r="P50" s="206">
        <v>4.2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50</v>
      </c>
      <c r="AH50" s="206">
        <v>33.33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1.33</v>
      </c>
      <c r="D51" s="206">
        <v>0</v>
      </c>
      <c r="E51" s="206">
        <v>0</v>
      </c>
      <c r="F51" s="206">
        <v>2.06</v>
      </c>
      <c r="G51" s="206">
        <v>0</v>
      </c>
      <c r="H51" s="206">
        <v>0</v>
      </c>
      <c r="I51" s="206">
        <v>2.79</v>
      </c>
      <c r="J51" s="206">
        <v>0.05</v>
      </c>
      <c r="K51" s="206">
        <v>2.61</v>
      </c>
      <c r="L51" s="206">
        <v>0.09</v>
      </c>
      <c r="M51" s="206">
        <v>0.1</v>
      </c>
      <c r="N51" s="206">
        <v>0.11</v>
      </c>
      <c r="O51" s="206">
        <v>0.12</v>
      </c>
      <c r="P51" s="206">
        <v>4.2</v>
      </c>
      <c r="Q51" s="206">
        <v>0.38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2.75</v>
      </c>
      <c r="AD51" s="206">
        <v>0</v>
      </c>
      <c r="AE51" s="206">
        <v>0</v>
      </c>
      <c r="AF51" s="206">
        <v>0</v>
      </c>
      <c r="AG51" s="206">
        <v>50</v>
      </c>
      <c r="AH51" s="206">
        <v>33.33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1.33</v>
      </c>
      <c r="D52" s="206">
        <v>0</v>
      </c>
      <c r="E52" s="206">
        <v>0</v>
      </c>
      <c r="F52" s="206">
        <v>2.06</v>
      </c>
      <c r="G52" s="206">
        <v>0</v>
      </c>
      <c r="H52" s="206">
        <v>0</v>
      </c>
      <c r="I52" s="206">
        <v>2.79</v>
      </c>
      <c r="J52" s="206">
        <v>0.05</v>
      </c>
      <c r="K52" s="206">
        <v>2.61</v>
      </c>
      <c r="L52" s="206">
        <v>0.09</v>
      </c>
      <c r="M52" s="206">
        <v>0.1</v>
      </c>
      <c r="N52" s="206">
        <v>0.11</v>
      </c>
      <c r="O52" s="206">
        <v>0.12</v>
      </c>
      <c r="P52" s="206">
        <v>4.2</v>
      </c>
      <c r="Q52" s="206">
        <v>0.38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2.75</v>
      </c>
      <c r="AD52" s="206">
        <v>0</v>
      </c>
      <c r="AE52" s="206">
        <v>0</v>
      </c>
      <c r="AF52" s="206">
        <v>0</v>
      </c>
      <c r="AG52" s="206">
        <v>50</v>
      </c>
      <c r="AH52" s="206">
        <v>33.33</v>
      </c>
      <c r="AI52" s="206">
        <v>0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1.33</v>
      </c>
      <c r="D53" s="206">
        <v>0</v>
      </c>
      <c r="E53" s="206">
        <v>0</v>
      </c>
      <c r="F53" s="206">
        <v>2.06</v>
      </c>
      <c r="G53" s="206">
        <v>0</v>
      </c>
      <c r="H53" s="206">
        <v>0</v>
      </c>
      <c r="I53" s="206">
        <v>2.79</v>
      </c>
      <c r="J53" s="206">
        <v>0.05</v>
      </c>
      <c r="K53" s="206">
        <v>2.61</v>
      </c>
      <c r="L53" s="206">
        <v>0.09</v>
      </c>
      <c r="M53" s="206">
        <v>0.1</v>
      </c>
      <c r="N53" s="206">
        <v>0.11</v>
      </c>
      <c r="O53" s="206">
        <v>0.12</v>
      </c>
      <c r="P53" s="206">
        <v>4.2</v>
      </c>
      <c r="Q53" s="206">
        <v>0.38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50</v>
      </c>
      <c r="AH53" s="206">
        <v>33.33</v>
      </c>
      <c r="AI53" s="206">
        <v>0</v>
      </c>
      <c r="AJ53" s="206">
        <v>0</v>
      </c>
      <c r="AK53" s="206">
        <v>5.4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1.33</v>
      </c>
      <c r="D54" s="206">
        <v>0</v>
      </c>
      <c r="E54" s="206">
        <v>0</v>
      </c>
      <c r="F54" s="206">
        <v>2.06</v>
      </c>
      <c r="G54" s="206">
        <v>0</v>
      </c>
      <c r="H54" s="206">
        <v>0</v>
      </c>
      <c r="I54" s="206">
        <v>2.79</v>
      </c>
      <c r="J54" s="206">
        <v>0.05</v>
      </c>
      <c r="K54" s="206">
        <v>2.61</v>
      </c>
      <c r="L54" s="206">
        <v>0.09</v>
      </c>
      <c r="M54" s="206">
        <v>0.1</v>
      </c>
      <c r="N54" s="206">
        <v>0.11</v>
      </c>
      <c r="O54" s="206">
        <v>0.12</v>
      </c>
      <c r="P54" s="206">
        <v>4.2</v>
      </c>
      <c r="Q54" s="206">
        <v>0.38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50</v>
      </c>
      <c r="AH54" s="206">
        <v>33.33</v>
      </c>
      <c r="AI54" s="206">
        <v>0</v>
      </c>
      <c r="AJ54" s="206">
        <v>0</v>
      </c>
      <c r="AK54" s="206">
        <v>5.4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1.33</v>
      </c>
      <c r="D55" s="206">
        <v>0</v>
      </c>
      <c r="E55" s="206">
        <v>0</v>
      </c>
      <c r="F55" s="206">
        <v>2.06</v>
      </c>
      <c r="G55" s="206">
        <v>0</v>
      </c>
      <c r="H55" s="206">
        <v>0</v>
      </c>
      <c r="I55" s="206">
        <v>2.79</v>
      </c>
      <c r="J55" s="206">
        <v>0.05</v>
      </c>
      <c r="K55" s="206">
        <v>2.61</v>
      </c>
      <c r="L55" s="206">
        <v>0.09</v>
      </c>
      <c r="M55" s="206">
        <v>0.1</v>
      </c>
      <c r="N55" s="206">
        <v>0.11</v>
      </c>
      <c r="O55" s="206">
        <v>0.12</v>
      </c>
      <c r="P55" s="206">
        <v>4.2</v>
      </c>
      <c r="Q55" s="206">
        <v>0.38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50</v>
      </c>
      <c r="AH55" s="206">
        <v>33.33</v>
      </c>
      <c r="AI55" s="206">
        <v>0</v>
      </c>
      <c r="AJ55" s="206">
        <v>0</v>
      </c>
      <c r="AK55" s="206">
        <v>5.4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1.33</v>
      </c>
      <c r="D56" s="206">
        <v>0</v>
      </c>
      <c r="E56" s="206">
        <v>0</v>
      </c>
      <c r="F56" s="206">
        <v>2.06</v>
      </c>
      <c r="G56" s="206">
        <v>0</v>
      </c>
      <c r="H56" s="206">
        <v>0</v>
      </c>
      <c r="I56" s="206">
        <v>2.79</v>
      </c>
      <c r="J56" s="206">
        <v>0.05</v>
      </c>
      <c r="K56" s="206">
        <v>2.61</v>
      </c>
      <c r="L56" s="206">
        <v>0.09</v>
      </c>
      <c r="M56" s="206">
        <v>0.1</v>
      </c>
      <c r="N56" s="206">
        <v>0.11</v>
      </c>
      <c r="O56" s="206">
        <v>0.12</v>
      </c>
      <c r="P56" s="206">
        <v>4.2</v>
      </c>
      <c r="Q56" s="206">
        <v>0.38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50</v>
      </c>
      <c r="AH56" s="206">
        <v>33.33</v>
      </c>
      <c r="AI56" s="206">
        <v>0</v>
      </c>
      <c r="AJ56" s="206">
        <v>0</v>
      </c>
      <c r="AK56" s="206">
        <v>5.4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1.33</v>
      </c>
      <c r="D57" s="206">
        <v>0</v>
      </c>
      <c r="E57" s="206">
        <v>0</v>
      </c>
      <c r="F57" s="206">
        <v>2.06</v>
      </c>
      <c r="G57" s="206">
        <v>0</v>
      </c>
      <c r="H57" s="206">
        <v>0</v>
      </c>
      <c r="I57" s="206">
        <v>2.79</v>
      </c>
      <c r="J57" s="206">
        <v>0.05</v>
      </c>
      <c r="K57" s="206">
        <v>2.61</v>
      </c>
      <c r="L57" s="206">
        <v>0.09</v>
      </c>
      <c r="M57" s="206">
        <v>0.1</v>
      </c>
      <c r="N57" s="206">
        <v>0.11</v>
      </c>
      <c r="O57" s="206">
        <v>0.12</v>
      </c>
      <c r="P57" s="206">
        <v>4.2</v>
      </c>
      <c r="Q57" s="206">
        <v>0.38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50</v>
      </c>
      <c r="AH57" s="206">
        <v>33.33</v>
      </c>
      <c r="AI57" s="206">
        <v>0</v>
      </c>
      <c r="AJ57" s="206">
        <v>0</v>
      </c>
      <c r="AK57" s="206">
        <v>5.4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1.33</v>
      </c>
      <c r="D58" s="206">
        <v>0</v>
      </c>
      <c r="E58" s="206">
        <v>0</v>
      </c>
      <c r="F58" s="206">
        <v>2.06</v>
      </c>
      <c r="G58" s="206">
        <v>0</v>
      </c>
      <c r="H58" s="206">
        <v>0</v>
      </c>
      <c r="I58" s="206">
        <v>2.79</v>
      </c>
      <c r="J58" s="206">
        <v>0.05</v>
      </c>
      <c r="K58" s="206">
        <v>2.61</v>
      </c>
      <c r="L58" s="206">
        <v>0.09</v>
      </c>
      <c r="M58" s="206">
        <v>0.1</v>
      </c>
      <c r="N58" s="206">
        <v>0.11</v>
      </c>
      <c r="O58" s="206">
        <v>0.12</v>
      </c>
      <c r="P58" s="206">
        <v>4.2</v>
      </c>
      <c r="Q58" s="206">
        <v>0.38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50</v>
      </c>
      <c r="AH58" s="206">
        <v>33.33</v>
      </c>
      <c r="AI58" s="206">
        <v>0</v>
      </c>
      <c r="AJ58" s="206">
        <v>0</v>
      </c>
      <c r="AK58" s="206">
        <v>5.4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1.33</v>
      </c>
      <c r="D59" s="206">
        <v>0</v>
      </c>
      <c r="E59" s="206">
        <v>0</v>
      </c>
      <c r="F59" s="206">
        <v>2.06</v>
      </c>
      <c r="G59" s="206">
        <v>0</v>
      </c>
      <c r="H59" s="206">
        <v>0</v>
      </c>
      <c r="I59" s="206">
        <v>2.79</v>
      </c>
      <c r="J59" s="206">
        <v>0.05</v>
      </c>
      <c r="K59" s="206">
        <v>2.61</v>
      </c>
      <c r="L59" s="206">
        <v>0.09</v>
      </c>
      <c r="M59" s="206">
        <v>0.1</v>
      </c>
      <c r="N59" s="206">
        <v>0.11</v>
      </c>
      <c r="O59" s="206">
        <v>0.12</v>
      </c>
      <c r="P59" s="206">
        <v>4.2</v>
      </c>
      <c r="Q59" s="206">
        <v>0.38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50</v>
      </c>
      <c r="AH59" s="206">
        <v>33.33</v>
      </c>
      <c r="AI59" s="206">
        <v>0</v>
      </c>
      <c r="AJ59" s="206">
        <v>0</v>
      </c>
      <c r="AK59" s="206">
        <v>5.4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1.33</v>
      </c>
      <c r="D60" s="206">
        <v>0</v>
      </c>
      <c r="E60" s="206">
        <v>0</v>
      </c>
      <c r="F60" s="206">
        <v>2.06</v>
      </c>
      <c r="G60" s="206">
        <v>0</v>
      </c>
      <c r="H60" s="206">
        <v>0</v>
      </c>
      <c r="I60" s="206">
        <v>2.79</v>
      </c>
      <c r="J60" s="206">
        <v>0.05</v>
      </c>
      <c r="K60" s="206">
        <v>2.61</v>
      </c>
      <c r="L60" s="206">
        <v>0.09</v>
      </c>
      <c r="M60" s="206">
        <v>0.1</v>
      </c>
      <c r="N60" s="206">
        <v>0.11</v>
      </c>
      <c r="O60" s="206">
        <v>0.12</v>
      </c>
      <c r="P60" s="206">
        <v>4.2</v>
      </c>
      <c r="Q60" s="206">
        <v>0.38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50</v>
      </c>
      <c r="AH60" s="206">
        <v>33.33</v>
      </c>
      <c r="AI60" s="206">
        <v>0</v>
      </c>
      <c r="AJ60" s="206">
        <v>0</v>
      </c>
      <c r="AK60" s="206">
        <v>5.4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1.33</v>
      </c>
      <c r="D61" s="206">
        <v>0</v>
      </c>
      <c r="E61" s="206">
        <v>0</v>
      </c>
      <c r="F61" s="206">
        <v>2.06</v>
      </c>
      <c r="G61" s="206">
        <v>0</v>
      </c>
      <c r="H61" s="206">
        <v>0</v>
      </c>
      <c r="I61" s="206">
        <v>2.79</v>
      </c>
      <c r="J61" s="206">
        <v>0.05</v>
      </c>
      <c r="K61" s="206">
        <v>2.61</v>
      </c>
      <c r="L61" s="206">
        <v>0.09</v>
      </c>
      <c r="M61" s="206">
        <v>0.09</v>
      </c>
      <c r="N61" s="206">
        <v>0.11</v>
      </c>
      <c r="O61" s="206">
        <v>0.12</v>
      </c>
      <c r="P61" s="206">
        <v>4.2</v>
      </c>
      <c r="Q61" s="206">
        <v>0.38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50</v>
      </c>
      <c r="AH61" s="206">
        <v>33.33</v>
      </c>
      <c r="AI61" s="206">
        <v>0</v>
      </c>
      <c r="AJ61" s="206">
        <v>0</v>
      </c>
      <c r="AK61" s="206">
        <v>5.4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1.33</v>
      </c>
      <c r="D62" s="206">
        <v>0</v>
      </c>
      <c r="E62" s="206">
        <v>0</v>
      </c>
      <c r="F62" s="206">
        <v>2.06</v>
      </c>
      <c r="G62" s="206">
        <v>0</v>
      </c>
      <c r="H62" s="206">
        <v>0</v>
      </c>
      <c r="I62" s="206">
        <v>2.79</v>
      </c>
      <c r="J62" s="206">
        <v>0.05</v>
      </c>
      <c r="K62" s="206">
        <v>2.61</v>
      </c>
      <c r="L62" s="206">
        <v>0.09</v>
      </c>
      <c r="M62" s="206">
        <v>0.08</v>
      </c>
      <c r="N62" s="206">
        <v>0.11</v>
      </c>
      <c r="O62" s="206">
        <v>0.12</v>
      </c>
      <c r="P62" s="206">
        <v>4.2</v>
      </c>
      <c r="Q62" s="206">
        <v>0.38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50</v>
      </c>
      <c r="AH62" s="206">
        <v>33.33</v>
      </c>
      <c r="AI62" s="206">
        <v>0</v>
      </c>
      <c r="AJ62" s="206">
        <v>0</v>
      </c>
      <c r="AK62" s="206">
        <v>5.4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1.33</v>
      </c>
      <c r="D63" s="206">
        <v>0</v>
      </c>
      <c r="E63" s="206">
        <v>0</v>
      </c>
      <c r="F63" s="206">
        <v>2.06</v>
      </c>
      <c r="G63" s="206">
        <v>0</v>
      </c>
      <c r="H63" s="206">
        <v>0</v>
      </c>
      <c r="I63" s="206">
        <v>2.79</v>
      </c>
      <c r="J63" s="206">
        <v>0.05</v>
      </c>
      <c r="K63" s="206">
        <v>2.61</v>
      </c>
      <c r="L63" s="206">
        <v>0.09</v>
      </c>
      <c r="M63" s="206">
        <v>0.08</v>
      </c>
      <c r="N63" s="206">
        <v>0.11</v>
      </c>
      <c r="O63" s="206">
        <v>0.12</v>
      </c>
      <c r="P63" s="206">
        <v>4.2</v>
      </c>
      <c r="Q63" s="206">
        <v>0.38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50</v>
      </c>
      <c r="AH63" s="206">
        <v>33.33</v>
      </c>
      <c r="AI63" s="206">
        <v>0</v>
      </c>
      <c r="AJ63" s="206">
        <v>0</v>
      </c>
      <c r="AK63" s="206">
        <v>5.4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1.33</v>
      </c>
      <c r="D64" s="206">
        <v>0</v>
      </c>
      <c r="E64" s="206">
        <v>0</v>
      </c>
      <c r="F64" s="206">
        <v>2.06</v>
      </c>
      <c r="G64" s="206">
        <v>0</v>
      </c>
      <c r="H64" s="206">
        <v>0</v>
      </c>
      <c r="I64" s="206">
        <v>2.79</v>
      </c>
      <c r="J64" s="206">
        <v>0.05</v>
      </c>
      <c r="K64" s="206">
        <v>2.61</v>
      </c>
      <c r="L64" s="206">
        <v>0.09</v>
      </c>
      <c r="M64" s="206">
        <v>0.08</v>
      </c>
      <c r="N64" s="206">
        <v>0.11</v>
      </c>
      <c r="O64" s="206">
        <v>0.12</v>
      </c>
      <c r="P64" s="206">
        <v>4.2</v>
      </c>
      <c r="Q64" s="206">
        <v>0.38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50</v>
      </c>
      <c r="AH64" s="206">
        <v>33.33</v>
      </c>
      <c r="AI64" s="206">
        <v>0</v>
      </c>
      <c r="AJ64" s="206">
        <v>0</v>
      </c>
      <c r="AK64" s="206">
        <v>5.4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1.33</v>
      </c>
      <c r="D65" s="206">
        <v>0</v>
      </c>
      <c r="E65" s="206">
        <v>0</v>
      </c>
      <c r="F65" s="206">
        <v>2.06</v>
      </c>
      <c r="G65" s="206">
        <v>0</v>
      </c>
      <c r="H65" s="206">
        <v>0</v>
      </c>
      <c r="I65" s="206">
        <v>2.79</v>
      </c>
      <c r="J65" s="206">
        <v>0.05</v>
      </c>
      <c r="K65" s="206">
        <v>2.61</v>
      </c>
      <c r="L65" s="206">
        <v>0.09</v>
      </c>
      <c r="M65" s="206">
        <v>0.08</v>
      </c>
      <c r="N65" s="206">
        <v>0.11</v>
      </c>
      <c r="O65" s="206">
        <v>0.12</v>
      </c>
      <c r="P65" s="206">
        <v>4.2</v>
      </c>
      <c r="Q65" s="206">
        <v>0.38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2.13</v>
      </c>
      <c r="AD65" s="206">
        <v>0</v>
      </c>
      <c r="AE65" s="206">
        <v>0</v>
      </c>
      <c r="AF65" s="206">
        <v>0</v>
      </c>
      <c r="AG65" s="206">
        <v>50</v>
      </c>
      <c r="AH65" s="206">
        <v>33.33</v>
      </c>
      <c r="AI65" s="206">
        <v>0</v>
      </c>
      <c r="AJ65" s="206">
        <v>0</v>
      </c>
      <c r="AK65" s="206">
        <v>5.4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1.33</v>
      </c>
      <c r="D66" s="206">
        <v>0</v>
      </c>
      <c r="E66" s="206">
        <v>0</v>
      </c>
      <c r="F66" s="206">
        <v>2.06</v>
      </c>
      <c r="G66" s="206">
        <v>0</v>
      </c>
      <c r="H66" s="206">
        <v>0</v>
      </c>
      <c r="I66" s="206">
        <v>2.79</v>
      </c>
      <c r="J66" s="206">
        <v>0.05</v>
      </c>
      <c r="K66" s="206">
        <v>2.61</v>
      </c>
      <c r="L66" s="206">
        <v>0.09</v>
      </c>
      <c r="M66" s="206">
        <v>0.08</v>
      </c>
      <c r="N66" s="206">
        <v>0.11</v>
      </c>
      <c r="O66" s="206">
        <v>0.12</v>
      </c>
      <c r="P66" s="206">
        <v>4.2</v>
      </c>
      <c r="Q66" s="206">
        <v>0.38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2.13</v>
      </c>
      <c r="AD66" s="206">
        <v>0</v>
      </c>
      <c r="AE66" s="206">
        <v>0</v>
      </c>
      <c r="AF66" s="206">
        <v>0</v>
      </c>
      <c r="AG66" s="206">
        <v>50</v>
      </c>
      <c r="AH66" s="206">
        <v>33.33</v>
      </c>
      <c r="AI66" s="206">
        <v>0</v>
      </c>
      <c r="AJ66" s="206">
        <v>0</v>
      </c>
      <c r="AK66" s="206">
        <v>5.4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1.33</v>
      </c>
      <c r="D67" s="206">
        <v>0</v>
      </c>
      <c r="E67" s="206">
        <v>0</v>
      </c>
      <c r="F67" s="206">
        <v>2.06</v>
      </c>
      <c r="G67" s="206">
        <v>0</v>
      </c>
      <c r="H67" s="206">
        <v>0</v>
      </c>
      <c r="I67" s="206">
        <v>2.79</v>
      </c>
      <c r="J67" s="206">
        <v>0</v>
      </c>
      <c r="K67" s="206">
        <v>2.61</v>
      </c>
      <c r="L67" s="206">
        <v>0.09</v>
      </c>
      <c r="M67" s="206">
        <v>0.18</v>
      </c>
      <c r="N67" s="206">
        <v>0.11</v>
      </c>
      <c r="O67" s="206">
        <v>0.12</v>
      </c>
      <c r="P67" s="206">
        <v>4.2</v>
      </c>
      <c r="Q67" s="206">
        <v>0.38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50</v>
      </c>
      <c r="AH67" s="206">
        <v>25.82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1.33</v>
      </c>
      <c r="D68" s="206">
        <v>0</v>
      </c>
      <c r="E68" s="206">
        <v>0</v>
      </c>
      <c r="F68" s="206">
        <v>2.06</v>
      </c>
      <c r="G68" s="206">
        <v>0</v>
      </c>
      <c r="H68" s="206">
        <v>0</v>
      </c>
      <c r="I68" s="206">
        <v>2.79</v>
      </c>
      <c r="J68" s="206">
        <v>0</v>
      </c>
      <c r="K68" s="206">
        <v>2.61</v>
      </c>
      <c r="L68" s="206">
        <v>0.09</v>
      </c>
      <c r="M68" s="206">
        <v>0.19</v>
      </c>
      <c r="N68" s="206">
        <v>0.11</v>
      </c>
      <c r="O68" s="206">
        <v>0.12</v>
      </c>
      <c r="P68" s="206">
        <v>4.2</v>
      </c>
      <c r="Q68" s="206">
        <v>0.38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50</v>
      </c>
      <c r="AH68" s="206">
        <v>27.32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1.33</v>
      </c>
      <c r="D69" s="206">
        <v>0</v>
      </c>
      <c r="E69" s="206">
        <v>0</v>
      </c>
      <c r="F69" s="206">
        <v>2.06</v>
      </c>
      <c r="G69" s="206">
        <v>0</v>
      </c>
      <c r="H69" s="206">
        <v>0</v>
      </c>
      <c r="I69" s="206">
        <v>2.79</v>
      </c>
      <c r="J69" s="206">
        <v>0</v>
      </c>
      <c r="K69" s="206">
        <v>2.61</v>
      </c>
      <c r="L69" s="206">
        <v>0.09</v>
      </c>
      <c r="M69" s="206">
        <v>0.1</v>
      </c>
      <c r="N69" s="206">
        <v>0.11</v>
      </c>
      <c r="O69" s="206">
        <v>0.12</v>
      </c>
      <c r="P69" s="206">
        <v>4.2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50</v>
      </c>
      <c r="AH69" s="206">
        <v>33.33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1.33</v>
      </c>
      <c r="D70" s="206">
        <v>0</v>
      </c>
      <c r="E70" s="206">
        <v>0</v>
      </c>
      <c r="F70" s="206">
        <v>2.06</v>
      </c>
      <c r="G70" s="206">
        <v>0</v>
      </c>
      <c r="H70" s="206">
        <v>0</v>
      </c>
      <c r="I70" s="206">
        <v>2.79</v>
      </c>
      <c r="J70" s="206">
        <v>0</v>
      </c>
      <c r="K70" s="206">
        <v>2.61</v>
      </c>
      <c r="L70" s="206">
        <v>0.09</v>
      </c>
      <c r="M70" s="206">
        <v>0.1</v>
      </c>
      <c r="N70" s="206">
        <v>0.11</v>
      </c>
      <c r="O70" s="206">
        <v>0.12</v>
      </c>
      <c r="P70" s="206">
        <v>4.2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50</v>
      </c>
      <c r="AH70" s="206">
        <v>33.33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1.33</v>
      </c>
      <c r="D71" s="206">
        <v>0</v>
      </c>
      <c r="E71" s="206">
        <v>0</v>
      </c>
      <c r="F71" s="206">
        <v>2.06</v>
      </c>
      <c r="G71" s="206">
        <v>0</v>
      </c>
      <c r="H71" s="206">
        <v>0</v>
      </c>
      <c r="I71" s="206">
        <v>2.79</v>
      </c>
      <c r="J71" s="206">
        <v>0</v>
      </c>
      <c r="K71" s="206">
        <v>2.61</v>
      </c>
      <c r="L71" s="206">
        <v>0.09</v>
      </c>
      <c r="M71" s="206">
        <v>0.1</v>
      </c>
      <c r="N71" s="206">
        <v>0.11</v>
      </c>
      <c r="O71" s="206">
        <v>0.12</v>
      </c>
      <c r="P71" s="206">
        <v>4.2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50</v>
      </c>
      <c r="AH71" s="206">
        <v>33.33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1.33</v>
      </c>
      <c r="D72" s="206">
        <v>0</v>
      </c>
      <c r="E72" s="206">
        <v>0</v>
      </c>
      <c r="F72" s="206">
        <v>2.06</v>
      </c>
      <c r="G72" s="206">
        <v>0</v>
      </c>
      <c r="H72" s="206">
        <v>0</v>
      </c>
      <c r="I72" s="206">
        <v>2.79</v>
      </c>
      <c r="J72" s="206">
        <v>0</v>
      </c>
      <c r="K72" s="206">
        <v>2.61</v>
      </c>
      <c r="L72" s="206">
        <v>0.09</v>
      </c>
      <c r="M72" s="206">
        <v>0.1</v>
      </c>
      <c r="N72" s="206">
        <v>0.11</v>
      </c>
      <c r="O72" s="206">
        <v>0.12</v>
      </c>
      <c r="P72" s="206">
        <v>4.2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50</v>
      </c>
      <c r="AH72" s="206">
        <v>30.51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1.33</v>
      </c>
      <c r="D73" s="206">
        <v>0</v>
      </c>
      <c r="E73" s="206">
        <v>0</v>
      </c>
      <c r="F73" s="206">
        <v>1.45</v>
      </c>
      <c r="G73" s="206">
        <v>0</v>
      </c>
      <c r="H73" s="206">
        <v>0</v>
      </c>
      <c r="I73" s="206">
        <v>2.79</v>
      </c>
      <c r="J73" s="206">
        <v>0</v>
      </c>
      <c r="K73" s="206">
        <v>2.61</v>
      </c>
      <c r="L73" s="206">
        <v>0.09</v>
      </c>
      <c r="M73" s="206">
        <v>0.1</v>
      </c>
      <c r="N73" s="206">
        <v>0.11</v>
      </c>
      <c r="O73" s="206">
        <v>0.12</v>
      </c>
      <c r="P73" s="206">
        <v>4.2</v>
      </c>
      <c r="Q73" s="206">
        <v>0.38</v>
      </c>
      <c r="R73" s="206">
        <v>1.06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50</v>
      </c>
      <c r="AH73" s="206">
        <v>30.51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1.33</v>
      </c>
      <c r="D74" s="206">
        <v>0</v>
      </c>
      <c r="E74" s="206">
        <v>0</v>
      </c>
      <c r="F74" s="206">
        <v>1.45</v>
      </c>
      <c r="G74" s="206">
        <v>0</v>
      </c>
      <c r="H74" s="206">
        <v>0</v>
      </c>
      <c r="I74" s="206">
        <v>2.79</v>
      </c>
      <c r="J74" s="206">
        <v>0</v>
      </c>
      <c r="K74" s="206">
        <v>2.61</v>
      </c>
      <c r="L74" s="206">
        <v>0.09</v>
      </c>
      <c r="M74" s="206">
        <v>0.1</v>
      </c>
      <c r="N74" s="206">
        <v>0.11</v>
      </c>
      <c r="O74" s="206">
        <v>0.12</v>
      </c>
      <c r="P74" s="206">
        <v>4.2</v>
      </c>
      <c r="Q74" s="206">
        <v>0.38</v>
      </c>
      <c r="R74" s="206">
        <v>1.06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50</v>
      </c>
      <c r="AH74" s="206">
        <v>30.51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1.33</v>
      </c>
      <c r="D75" s="206">
        <v>0</v>
      </c>
      <c r="E75" s="206">
        <v>0</v>
      </c>
      <c r="F75" s="206">
        <v>1.43</v>
      </c>
      <c r="G75" s="206">
        <v>0</v>
      </c>
      <c r="H75" s="206">
        <v>0</v>
      </c>
      <c r="I75" s="206">
        <v>2.4500000000000002</v>
      </c>
      <c r="J75" s="206">
        <v>0</v>
      </c>
      <c r="K75" s="206">
        <v>2.61</v>
      </c>
      <c r="L75" s="206">
        <v>0.09</v>
      </c>
      <c r="M75" s="206">
        <v>0.09</v>
      </c>
      <c r="N75" s="206">
        <v>0.11</v>
      </c>
      <c r="O75" s="206">
        <v>0.12</v>
      </c>
      <c r="P75" s="206">
        <v>4.2</v>
      </c>
      <c r="Q75" s="206">
        <v>0.38</v>
      </c>
      <c r="R75" s="206">
        <v>1.06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50</v>
      </c>
      <c r="AH75" s="206">
        <v>33.33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1.33</v>
      </c>
      <c r="D76" s="206">
        <v>0</v>
      </c>
      <c r="E76" s="206">
        <v>0</v>
      </c>
      <c r="F76" s="206">
        <v>1.45</v>
      </c>
      <c r="G76" s="206">
        <v>0</v>
      </c>
      <c r="H76" s="206">
        <v>0</v>
      </c>
      <c r="I76" s="206">
        <v>2.4500000000000002</v>
      </c>
      <c r="J76" s="206">
        <v>0</v>
      </c>
      <c r="K76" s="206">
        <v>2.61</v>
      </c>
      <c r="L76" s="206">
        <v>0.09</v>
      </c>
      <c r="M76" s="206">
        <v>0.08</v>
      </c>
      <c r="N76" s="206">
        <v>0.11</v>
      </c>
      <c r="O76" s="206">
        <v>0.12</v>
      </c>
      <c r="P76" s="206">
        <v>4.2</v>
      </c>
      <c r="Q76" s="206">
        <v>0.38</v>
      </c>
      <c r="R76" s="206">
        <v>1.06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50</v>
      </c>
      <c r="AH76" s="206">
        <v>33.33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1.33</v>
      </c>
      <c r="D77" s="206">
        <v>0</v>
      </c>
      <c r="E77" s="206">
        <v>0</v>
      </c>
      <c r="F77" s="206">
        <v>1.45</v>
      </c>
      <c r="G77" s="206">
        <v>0</v>
      </c>
      <c r="H77" s="206">
        <v>0</v>
      </c>
      <c r="I77" s="206">
        <v>2.4500000000000002</v>
      </c>
      <c r="J77" s="206">
        <v>0</v>
      </c>
      <c r="K77" s="206">
        <v>2.61</v>
      </c>
      <c r="L77" s="206">
        <v>0.09</v>
      </c>
      <c r="M77" s="206">
        <v>0.08</v>
      </c>
      <c r="N77" s="206">
        <v>0.11</v>
      </c>
      <c r="O77" s="206">
        <v>0.12</v>
      </c>
      <c r="P77" s="206">
        <v>4.2</v>
      </c>
      <c r="Q77" s="206">
        <v>0.38</v>
      </c>
      <c r="R77" s="206">
        <v>1.0900000000000001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50</v>
      </c>
      <c r="AH77" s="206">
        <v>33.33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1.33</v>
      </c>
      <c r="D78" s="206">
        <v>0</v>
      </c>
      <c r="E78" s="206">
        <v>0</v>
      </c>
      <c r="F78" s="206">
        <v>1.45</v>
      </c>
      <c r="G78" s="206">
        <v>0</v>
      </c>
      <c r="H78" s="206">
        <v>0</v>
      </c>
      <c r="I78" s="206">
        <v>2.4500000000000002</v>
      </c>
      <c r="J78" s="206">
        <v>0</v>
      </c>
      <c r="K78" s="206">
        <v>2.61</v>
      </c>
      <c r="L78" s="206">
        <v>0.09</v>
      </c>
      <c r="M78" s="206">
        <v>0.08</v>
      </c>
      <c r="N78" s="206">
        <v>0.11</v>
      </c>
      <c r="O78" s="206">
        <v>0.12</v>
      </c>
      <c r="P78" s="206">
        <v>4.2</v>
      </c>
      <c r="Q78" s="206">
        <v>0.38</v>
      </c>
      <c r="R78" s="206">
        <v>1.0900000000000001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50</v>
      </c>
      <c r="AH78" s="206">
        <v>33.33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1.33</v>
      </c>
      <c r="D79" s="206">
        <v>0</v>
      </c>
      <c r="E79" s="206">
        <v>0</v>
      </c>
      <c r="F79" s="206">
        <v>1.45</v>
      </c>
      <c r="G79" s="206">
        <v>0</v>
      </c>
      <c r="H79" s="206">
        <v>0</v>
      </c>
      <c r="I79" s="206">
        <v>3.16</v>
      </c>
      <c r="J79" s="206">
        <v>0</v>
      </c>
      <c r="K79" s="206">
        <v>2.61</v>
      </c>
      <c r="L79" s="206">
        <v>0.09</v>
      </c>
      <c r="M79" s="206">
        <v>0.18</v>
      </c>
      <c r="N79" s="206">
        <v>0.11</v>
      </c>
      <c r="O79" s="206">
        <v>0.12</v>
      </c>
      <c r="P79" s="206">
        <v>4.2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50</v>
      </c>
      <c r="AH79" s="206">
        <v>33.33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1.33</v>
      </c>
      <c r="D80" s="206">
        <v>0</v>
      </c>
      <c r="E80" s="206">
        <v>0</v>
      </c>
      <c r="F80" s="206">
        <v>1.45</v>
      </c>
      <c r="G80" s="206">
        <v>0</v>
      </c>
      <c r="H80" s="206">
        <v>0</v>
      </c>
      <c r="I80" s="206">
        <v>2.84</v>
      </c>
      <c r="J80" s="206">
        <v>0</v>
      </c>
      <c r="K80" s="206">
        <v>2.61</v>
      </c>
      <c r="L80" s="206">
        <v>0.09</v>
      </c>
      <c r="M80" s="206">
        <v>0.19</v>
      </c>
      <c r="N80" s="206">
        <v>0.11</v>
      </c>
      <c r="O80" s="206">
        <v>0.12</v>
      </c>
      <c r="P80" s="206">
        <v>4.2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50</v>
      </c>
      <c r="AH80" s="206">
        <v>33.33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1.33</v>
      </c>
      <c r="D81" s="206">
        <v>0</v>
      </c>
      <c r="E81" s="206">
        <v>0</v>
      </c>
      <c r="F81" s="206">
        <v>1.45</v>
      </c>
      <c r="G81" s="206">
        <v>0</v>
      </c>
      <c r="H81" s="206">
        <v>0</v>
      </c>
      <c r="I81" s="206">
        <v>2.4500000000000002</v>
      </c>
      <c r="J81" s="206">
        <v>0</v>
      </c>
      <c r="K81" s="206">
        <v>2.61</v>
      </c>
      <c r="L81" s="206">
        <v>0.09</v>
      </c>
      <c r="M81" s="206">
        <v>0.1</v>
      </c>
      <c r="N81" s="206">
        <v>0.11</v>
      </c>
      <c r="O81" s="206">
        <v>0.12</v>
      </c>
      <c r="P81" s="206">
        <v>4.2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50</v>
      </c>
      <c r="AH81" s="206">
        <v>33.33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1.33</v>
      </c>
      <c r="D82" s="206">
        <v>0</v>
      </c>
      <c r="E82" s="206">
        <v>0</v>
      </c>
      <c r="F82" s="206">
        <v>1.45</v>
      </c>
      <c r="G82" s="206">
        <v>0</v>
      </c>
      <c r="H82" s="206">
        <v>0</v>
      </c>
      <c r="I82" s="206">
        <v>2.4500000000000002</v>
      </c>
      <c r="J82" s="206">
        <v>0</v>
      </c>
      <c r="K82" s="206">
        <v>2.61</v>
      </c>
      <c r="L82" s="206">
        <v>0.09</v>
      </c>
      <c r="M82" s="206">
        <v>0.1</v>
      </c>
      <c r="N82" s="206">
        <v>0.11</v>
      </c>
      <c r="O82" s="206">
        <v>0.12</v>
      </c>
      <c r="P82" s="206">
        <v>4.2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50</v>
      </c>
      <c r="AH82" s="206">
        <v>33.33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1.33</v>
      </c>
      <c r="D83" s="206">
        <v>0</v>
      </c>
      <c r="E83" s="206">
        <v>0</v>
      </c>
      <c r="F83" s="206">
        <v>1.45</v>
      </c>
      <c r="G83" s="206">
        <v>0</v>
      </c>
      <c r="H83" s="206">
        <v>0</v>
      </c>
      <c r="I83" s="206">
        <v>2.4500000000000002</v>
      </c>
      <c r="J83" s="206">
        <v>0</v>
      </c>
      <c r="K83" s="206">
        <v>2.61</v>
      </c>
      <c r="L83" s="206">
        <v>0.09</v>
      </c>
      <c r="M83" s="206">
        <v>0.1</v>
      </c>
      <c r="N83" s="206">
        <v>0.11</v>
      </c>
      <c r="O83" s="206">
        <v>0.12</v>
      </c>
      <c r="P83" s="206">
        <v>4.2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50</v>
      </c>
      <c r="AH83" s="206">
        <v>8.5299999999999994</v>
      </c>
      <c r="AI83" s="206">
        <v>0</v>
      </c>
      <c r="AJ83" s="206">
        <v>0</v>
      </c>
      <c r="AK83" s="206">
        <v>5.4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1.33</v>
      </c>
      <c r="D84" s="206">
        <v>0</v>
      </c>
      <c r="E84" s="206">
        <v>0</v>
      </c>
      <c r="F84" s="206">
        <v>1.45</v>
      </c>
      <c r="G84" s="206">
        <v>0</v>
      </c>
      <c r="H84" s="206">
        <v>0</v>
      </c>
      <c r="I84" s="206">
        <v>2.4500000000000002</v>
      </c>
      <c r="J84" s="206">
        <v>0</v>
      </c>
      <c r="K84" s="206">
        <v>2.61</v>
      </c>
      <c r="L84" s="206">
        <v>0.09</v>
      </c>
      <c r="M84" s="206">
        <v>0.1</v>
      </c>
      <c r="N84" s="206">
        <v>0.11</v>
      </c>
      <c r="O84" s="206">
        <v>0.12</v>
      </c>
      <c r="P84" s="206">
        <v>4.2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50</v>
      </c>
      <c r="AH84" s="206">
        <v>8.77</v>
      </c>
      <c r="AI84" s="206">
        <v>0</v>
      </c>
      <c r="AJ84" s="206">
        <v>0</v>
      </c>
      <c r="AK84" s="206">
        <v>5.4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1.33</v>
      </c>
      <c r="D85" s="206">
        <v>0</v>
      </c>
      <c r="E85" s="206">
        <v>0</v>
      </c>
      <c r="F85" s="206">
        <v>1.45</v>
      </c>
      <c r="G85" s="206">
        <v>0</v>
      </c>
      <c r="H85" s="206">
        <v>0</v>
      </c>
      <c r="I85" s="206">
        <v>2.4500000000000002</v>
      </c>
      <c r="J85" s="206">
        <v>0</v>
      </c>
      <c r="K85" s="206">
        <v>2.61</v>
      </c>
      <c r="L85" s="206">
        <v>0.09</v>
      </c>
      <c r="M85" s="206">
        <v>0.1</v>
      </c>
      <c r="N85" s="206">
        <v>0.11</v>
      </c>
      <c r="O85" s="206">
        <v>0.12</v>
      </c>
      <c r="P85" s="206">
        <v>4.2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50</v>
      </c>
      <c r="AH85" s="206">
        <v>8.77</v>
      </c>
      <c r="AI85" s="206">
        <v>0</v>
      </c>
      <c r="AJ85" s="206">
        <v>0</v>
      </c>
      <c r="AK85" s="206">
        <v>5.4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1.33</v>
      </c>
      <c r="D86" s="206">
        <v>0</v>
      </c>
      <c r="E86" s="206">
        <v>0</v>
      </c>
      <c r="F86" s="206">
        <v>1.45</v>
      </c>
      <c r="G86" s="206">
        <v>0</v>
      </c>
      <c r="H86" s="206">
        <v>0</v>
      </c>
      <c r="I86" s="206">
        <v>2.4500000000000002</v>
      </c>
      <c r="J86" s="206">
        <v>0</v>
      </c>
      <c r="K86" s="206">
        <v>2.61</v>
      </c>
      <c r="L86" s="206">
        <v>0.09</v>
      </c>
      <c r="M86" s="206">
        <v>0.1</v>
      </c>
      <c r="N86" s="206">
        <v>0.11</v>
      </c>
      <c r="O86" s="206">
        <v>0.12</v>
      </c>
      <c r="P86" s="206">
        <v>4.2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50</v>
      </c>
      <c r="AH86" s="206">
        <v>8.77</v>
      </c>
      <c r="AI86" s="206">
        <v>0</v>
      </c>
      <c r="AJ86" s="206">
        <v>0</v>
      </c>
      <c r="AK86" s="206">
        <v>5.4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1.33</v>
      </c>
      <c r="D87" s="206">
        <v>0</v>
      </c>
      <c r="E87" s="206">
        <v>0</v>
      </c>
      <c r="F87" s="206">
        <v>1.45</v>
      </c>
      <c r="G87" s="206">
        <v>0</v>
      </c>
      <c r="H87" s="206">
        <v>0</v>
      </c>
      <c r="I87" s="206">
        <v>2.4500000000000002</v>
      </c>
      <c r="J87" s="206">
        <v>0</v>
      </c>
      <c r="K87" s="206">
        <v>2.61</v>
      </c>
      <c r="L87" s="206">
        <v>0.09</v>
      </c>
      <c r="M87" s="206">
        <v>0.1</v>
      </c>
      <c r="N87" s="206">
        <v>0.11</v>
      </c>
      <c r="O87" s="206">
        <v>0.12</v>
      </c>
      <c r="P87" s="206">
        <v>4.2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50</v>
      </c>
      <c r="AH87" s="206">
        <v>9.74</v>
      </c>
      <c r="AI87" s="206">
        <v>0</v>
      </c>
      <c r="AJ87" s="206">
        <v>0</v>
      </c>
      <c r="AK87" s="206">
        <v>5.4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1.33</v>
      </c>
      <c r="D88" s="206">
        <v>0</v>
      </c>
      <c r="E88" s="206">
        <v>0</v>
      </c>
      <c r="F88" s="206">
        <v>1.45</v>
      </c>
      <c r="G88" s="206">
        <v>0</v>
      </c>
      <c r="H88" s="206">
        <v>0</v>
      </c>
      <c r="I88" s="206">
        <v>2.4500000000000002</v>
      </c>
      <c r="J88" s="206">
        <v>0</v>
      </c>
      <c r="K88" s="206">
        <v>2.61</v>
      </c>
      <c r="L88" s="206">
        <v>0.09</v>
      </c>
      <c r="M88" s="206">
        <v>0.1</v>
      </c>
      <c r="N88" s="206">
        <v>0.11</v>
      </c>
      <c r="O88" s="206">
        <v>0.12</v>
      </c>
      <c r="P88" s="206">
        <v>4.2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50</v>
      </c>
      <c r="AH88" s="206">
        <v>9.74</v>
      </c>
      <c r="AI88" s="206">
        <v>0</v>
      </c>
      <c r="AJ88" s="206">
        <v>0</v>
      </c>
      <c r="AK88" s="206">
        <v>5.4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1.33</v>
      </c>
      <c r="D89" s="206">
        <v>0</v>
      </c>
      <c r="E89" s="206">
        <v>0</v>
      </c>
      <c r="F89" s="206">
        <v>1.45</v>
      </c>
      <c r="G89" s="206">
        <v>0</v>
      </c>
      <c r="H89" s="206">
        <v>0</v>
      </c>
      <c r="I89" s="206">
        <v>2.86</v>
      </c>
      <c r="J89" s="206">
        <v>0</v>
      </c>
      <c r="K89" s="206">
        <v>2.61</v>
      </c>
      <c r="L89" s="206">
        <v>0.09</v>
      </c>
      <c r="M89" s="206">
        <v>0.1</v>
      </c>
      <c r="N89" s="206">
        <v>0.11</v>
      </c>
      <c r="O89" s="206">
        <v>0.12</v>
      </c>
      <c r="P89" s="206">
        <v>4.2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8.76</v>
      </c>
      <c r="AH89" s="206">
        <v>33.33</v>
      </c>
      <c r="AI89" s="206">
        <v>0</v>
      </c>
      <c r="AJ89" s="206">
        <v>0</v>
      </c>
      <c r="AK89" s="206">
        <v>5.4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1.33</v>
      </c>
      <c r="D90" s="206">
        <v>0</v>
      </c>
      <c r="E90" s="206">
        <v>0</v>
      </c>
      <c r="F90" s="206">
        <v>1.45</v>
      </c>
      <c r="G90" s="206">
        <v>0</v>
      </c>
      <c r="H90" s="206">
        <v>0</v>
      </c>
      <c r="I90" s="206">
        <v>2.86</v>
      </c>
      <c r="J90" s="206">
        <v>0</v>
      </c>
      <c r="K90" s="206">
        <v>2.61</v>
      </c>
      <c r="L90" s="206">
        <v>0.09</v>
      </c>
      <c r="M90" s="206">
        <v>0.1</v>
      </c>
      <c r="N90" s="206">
        <v>0.11</v>
      </c>
      <c r="O90" s="206">
        <v>0.12</v>
      </c>
      <c r="P90" s="206">
        <v>4.2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8.76</v>
      </c>
      <c r="AH90" s="206">
        <v>33.33</v>
      </c>
      <c r="AI90" s="206">
        <v>0</v>
      </c>
      <c r="AJ90" s="206">
        <v>0</v>
      </c>
      <c r="AK90" s="206">
        <v>5.4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1.33</v>
      </c>
      <c r="D91" s="206">
        <v>0</v>
      </c>
      <c r="E91" s="206">
        <v>0</v>
      </c>
      <c r="F91" s="206">
        <v>2.06</v>
      </c>
      <c r="G91" s="206">
        <v>0</v>
      </c>
      <c r="H91" s="206">
        <v>0</v>
      </c>
      <c r="I91" s="206">
        <v>2.89</v>
      </c>
      <c r="J91" s="206">
        <v>0</v>
      </c>
      <c r="K91" s="206">
        <v>2.61</v>
      </c>
      <c r="L91" s="206">
        <v>0.09</v>
      </c>
      <c r="M91" s="206">
        <v>0.1</v>
      </c>
      <c r="N91" s="206">
        <v>0.11</v>
      </c>
      <c r="O91" s="206">
        <v>0.12</v>
      </c>
      <c r="P91" s="206">
        <v>4.2</v>
      </c>
      <c r="Q91" s="206">
        <v>0.38</v>
      </c>
      <c r="R91" s="206">
        <v>1.1200000000000001</v>
      </c>
      <c r="S91" s="206">
        <v>0.57999999999999996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8.76</v>
      </c>
      <c r="AH91" s="206">
        <v>33.33</v>
      </c>
      <c r="AI91" s="206">
        <v>0</v>
      </c>
      <c r="AJ91" s="206">
        <v>0</v>
      </c>
      <c r="AK91" s="206">
        <v>5.4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1.33</v>
      </c>
      <c r="D92" s="206">
        <v>0</v>
      </c>
      <c r="E92" s="206">
        <v>0</v>
      </c>
      <c r="F92" s="206">
        <v>2.06</v>
      </c>
      <c r="G92" s="206">
        <v>0</v>
      </c>
      <c r="H92" s="206">
        <v>0</v>
      </c>
      <c r="I92" s="206">
        <v>2.89</v>
      </c>
      <c r="J92" s="206">
        <v>0</v>
      </c>
      <c r="K92" s="206">
        <v>2.61</v>
      </c>
      <c r="L92" s="206">
        <v>0.09</v>
      </c>
      <c r="M92" s="206">
        <v>0.1</v>
      </c>
      <c r="N92" s="206">
        <v>0.11</v>
      </c>
      <c r="O92" s="206">
        <v>0.12</v>
      </c>
      <c r="P92" s="206">
        <v>4.2</v>
      </c>
      <c r="Q92" s="206">
        <v>0.38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7</v>
      </c>
      <c r="AH92" s="206">
        <v>33.33</v>
      </c>
      <c r="AI92" s="206">
        <v>0</v>
      </c>
      <c r="AJ92" s="206">
        <v>0</v>
      </c>
      <c r="AK92" s="206">
        <v>5.4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1.33</v>
      </c>
      <c r="D93" s="206">
        <v>0</v>
      </c>
      <c r="E93" s="206">
        <v>0</v>
      </c>
      <c r="F93" s="206">
        <v>2.06</v>
      </c>
      <c r="G93" s="206">
        <v>0</v>
      </c>
      <c r="H93" s="206">
        <v>0</v>
      </c>
      <c r="I93" s="206">
        <v>2.89</v>
      </c>
      <c r="J93" s="206">
        <v>0</v>
      </c>
      <c r="K93" s="206">
        <v>2.61</v>
      </c>
      <c r="L93" s="206">
        <v>0.09</v>
      </c>
      <c r="M93" s="206">
        <v>0.1</v>
      </c>
      <c r="N93" s="206">
        <v>0.11</v>
      </c>
      <c r="O93" s="206">
        <v>0.12</v>
      </c>
      <c r="P93" s="206">
        <v>4.26</v>
      </c>
      <c r="Q93" s="206">
        <v>0.38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7</v>
      </c>
      <c r="AH93" s="206">
        <v>33.33</v>
      </c>
      <c r="AI93" s="206">
        <v>0</v>
      </c>
      <c r="AJ93" s="206">
        <v>0</v>
      </c>
      <c r="AK93" s="206">
        <v>4.07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1.33</v>
      </c>
      <c r="D94" s="206">
        <v>0</v>
      </c>
      <c r="E94" s="206">
        <v>0</v>
      </c>
      <c r="F94" s="206">
        <v>2.06</v>
      </c>
      <c r="G94" s="206">
        <v>0</v>
      </c>
      <c r="H94" s="206">
        <v>0</v>
      </c>
      <c r="I94" s="206">
        <v>2.89</v>
      </c>
      <c r="J94" s="206">
        <v>0</v>
      </c>
      <c r="K94" s="206">
        <v>2.61</v>
      </c>
      <c r="L94" s="206">
        <v>0.09</v>
      </c>
      <c r="M94" s="206">
        <v>0.1</v>
      </c>
      <c r="N94" s="206">
        <v>0.11</v>
      </c>
      <c r="O94" s="206">
        <v>0.12</v>
      </c>
      <c r="P94" s="206">
        <v>4.26</v>
      </c>
      <c r="Q94" s="206">
        <v>0.38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11.57</v>
      </c>
      <c r="AH94" s="206">
        <v>33.33</v>
      </c>
      <c r="AI94" s="206">
        <v>0</v>
      </c>
      <c r="AJ94" s="206">
        <v>0</v>
      </c>
      <c r="AK94" s="206">
        <v>4.07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1.33</v>
      </c>
      <c r="D95" s="206">
        <v>0</v>
      </c>
      <c r="E95" s="206">
        <v>0</v>
      </c>
      <c r="F95" s="206">
        <v>2.06</v>
      </c>
      <c r="G95" s="206">
        <v>0</v>
      </c>
      <c r="H95" s="206">
        <v>0</v>
      </c>
      <c r="I95" s="206">
        <v>2.89</v>
      </c>
      <c r="J95" s="206">
        <v>0</v>
      </c>
      <c r="K95" s="206">
        <v>2.61</v>
      </c>
      <c r="L95" s="206">
        <v>0.03</v>
      </c>
      <c r="M95" s="206">
        <v>0.1</v>
      </c>
      <c r="N95" s="206">
        <v>0.11</v>
      </c>
      <c r="O95" s="206">
        <v>0.12</v>
      </c>
      <c r="P95" s="206">
        <v>4.26</v>
      </c>
      <c r="Q95" s="206">
        <v>0.38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11.57</v>
      </c>
      <c r="AH95" s="206">
        <v>33.33</v>
      </c>
      <c r="AI95" s="206">
        <v>0</v>
      </c>
      <c r="AJ95" s="206">
        <v>0</v>
      </c>
      <c r="AK95" s="206">
        <v>4.07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1.33</v>
      </c>
      <c r="D96" s="206">
        <v>0</v>
      </c>
      <c r="E96" s="206">
        <v>0</v>
      </c>
      <c r="F96" s="206">
        <v>2.06</v>
      </c>
      <c r="G96" s="206">
        <v>0</v>
      </c>
      <c r="H96" s="206">
        <v>0</v>
      </c>
      <c r="I96" s="206">
        <v>2.89</v>
      </c>
      <c r="J96" s="206">
        <v>0</v>
      </c>
      <c r="K96" s="206">
        <v>2.61</v>
      </c>
      <c r="L96" s="206">
        <v>0.09</v>
      </c>
      <c r="M96" s="206">
        <v>0.1</v>
      </c>
      <c r="N96" s="206">
        <v>0.11</v>
      </c>
      <c r="O96" s="206">
        <v>0.12</v>
      </c>
      <c r="P96" s="206">
        <v>4.26</v>
      </c>
      <c r="Q96" s="206">
        <v>0.38</v>
      </c>
      <c r="R96" s="206">
        <v>1.1200000000000001</v>
      </c>
      <c r="S96" s="206">
        <v>0.57999999999999996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11.57</v>
      </c>
      <c r="AH96" s="206">
        <v>33.33</v>
      </c>
      <c r="AI96" s="206">
        <v>0</v>
      </c>
      <c r="AJ96" s="206">
        <v>0</v>
      </c>
      <c r="AK96" s="206">
        <v>4.07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1.33</v>
      </c>
      <c r="D97" s="206">
        <v>0</v>
      </c>
      <c r="E97" s="206">
        <v>0</v>
      </c>
      <c r="F97" s="206">
        <v>2.06</v>
      </c>
      <c r="G97" s="206">
        <v>0</v>
      </c>
      <c r="H97" s="206">
        <v>0</v>
      </c>
      <c r="I97" s="206">
        <v>2.89</v>
      </c>
      <c r="J97" s="206">
        <v>0</v>
      </c>
      <c r="K97" s="206">
        <v>2.61</v>
      </c>
      <c r="L97" s="206">
        <v>0.09</v>
      </c>
      <c r="M97" s="206">
        <v>0.1</v>
      </c>
      <c r="N97" s="206">
        <v>0.11</v>
      </c>
      <c r="O97" s="206">
        <v>0.12</v>
      </c>
      <c r="P97" s="206">
        <v>4.26</v>
      </c>
      <c r="Q97" s="206">
        <v>0.38</v>
      </c>
      <c r="R97" s="206">
        <v>1.1200000000000001</v>
      </c>
      <c r="S97" s="206">
        <v>0.57999999999999996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11.57</v>
      </c>
      <c r="AH97" s="206">
        <v>33.33</v>
      </c>
      <c r="AI97" s="206">
        <v>0</v>
      </c>
      <c r="AJ97" s="206">
        <v>0</v>
      </c>
      <c r="AK97" s="206">
        <v>4.07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1.33</v>
      </c>
      <c r="D98" s="206">
        <v>0</v>
      </c>
      <c r="E98" s="206">
        <v>0</v>
      </c>
      <c r="F98" s="206">
        <v>2.06</v>
      </c>
      <c r="G98" s="206">
        <v>0</v>
      </c>
      <c r="H98" s="206">
        <v>0</v>
      </c>
      <c r="I98" s="206">
        <v>2.89</v>
      </c>
      <c r="J98" s="206">
        <v>0</v>
      </c>
      <c r="K98" s="206">
        <v>2.61</v>
      </c>
      <c r="L98" s="206">
        <v>0.09</v>
      </c>
      <c r="M98" s="206">
        <v>0.1</v>
      </c>
      <c r="N98" s="206">
        <v>0.11</v>
      </c>
      <c r="O98" s="206">
        <v>0.12</v>
      </c>
      <c r="P98" s="206">
        <v>4.26</v>
      </c>
      <c r="Q98" s="206">
        <v>0.38</v>
      </c>
      <c r="R98" s="206">
        <v>1.1200000000000001</v>
      </c>
      <c r="S98" s="206">
        <v>0.57999999999999996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11.57</v>
      </c>
      <c r="AH98" s="206">
        <v>33.33</v>
      </c>
      <c r="AI98" s="206">
        <v>0</v>
      </c>
      <c r="AJ98" s="206">
        <v>0</v>
      </c>
      <c r="AK98" s="206">
        <v>4.07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3.0759999999999978E-2</v>
      </c>
      <c r="D99">
        <f t="shared" si="0"/>
        <v>6.4000000000000005E-4</v>
      </c>
      <c r="E99">
        <f t="shared" si="0"/>
        <v>0</v>
      </c>
      <c r="F99">
        <f t="shared" si="0"/>
        <v>4.6079999999999982E-2</v>
      </c>
      <c r="G99">
        <f t="shared" si="0"/>
        <v>6.0999999999999997E-4</v>
      </c>
      <c r="H99">
        <f t="shared" si="0"/>
        <v>0</v>
      </c>
      <c r="I99">
        <f t="shared" si="0"/>
        <v>6.6759999999999917E-2</v>
      </c>
      <c r="J99">
        <f t="shared" si="0"/>
        <v>7.199999999999995E-4</v>
      </c>
      <c r="K99">
        <f t="shared" si="0"/>
        <v>5.7765000000000129E-2</v>
      </c>
      <c r="L99">
        <f t="shared" si="0"/>
        <v>2.2524999999999976E-3</v>
      </c>
      <c r="M99">
        <f t="shared" si="0"/>
        <v>2.4399999999999969E-3</v>
      </c>
      <c r="N99">
        <f t="shared" si="0"/>
        <v>2.6399999999999991E-3</v>
      </c>
      <c r="O99">
        <f t="shared" si="0"/>
        <v>2.8799999999999958E-3</v>
      </c>
      <c r="P99">
        <f t="shared" si="0"/>
        <v>0.10088999999999983</v>
      </c>
      <c r="Q99">
        <f t="shared" si="0"/>
        <v>8.0924999999999938E-3</v>
      </c>
      <c r="R99">
        <f t="shared" si="0"/>
        <v>2.4870000000000017E-2</v>
      </c>
      <c r="S99">
        <f t="shared" si="0"/>
        <v>1.2549999999999976E-2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5.2225000000000105E-2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1.0995324999999998</v>
      </c>
      <c r="AH99">
        <f t="shared" si="0"/>
        <v>0.7580099999999993</v>
      </c>
      <c r="AI99">
        <f t="shared" si="0"/>
        <v>0</v>
      </c>
      <c r="AJ99">
        <f t="shared" si="0"/>
        <v>0</v>
      </c>
      <c r="AK99">
        <f t="shared" si="0"/>
        <v>0.11655499999999983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2"/>
    </row>
    <row r="3" spans="1:42">
      <c r="A3" t="s">
        <v>45</v>
      </c>
      <c r="B3" s="206">
        <v>0</v>
      </c>
      <c r="C3" s="206">
        <v>13</v>
      </c>
      <c r="D3" s="206">
        <v>0</v>
      </c>
      <c r="E3" s="206">
        <v>0</v>
      </c>
      <c r="F3" s="206">
        <v>22.9</v>
      </c>
      <c r="G3" s="206">
        <v>0</v>
      </c>
      <c r="H3" s="206">
        <v>0</v>
      </c>
      <c r="I3" s="206">
        <v>29.82</v>
      </c>
      <c r="J3" s="206">
        <v>0.51</v>
      </c>
      <c r="K3" s="206">
        <v>9.35</v>
      </c>
      <c r="L3" s="206">
        <v>274.47000000000003</v>
      </c>
      <c r="M3" s="206">
        <v>1.18</v>
      </c>
      <c r="N3" s="206">
        <v>1.53</v>
      </c>
      <c r="O3" s="206">
        <v>0</v>
      </c>
      <c r="P3" s="206">
        <v>1.58</v>
      </c>
      <c r="Q3" s="206">
        <v>3.27</v>
      </c>
      <c r="R3" s="206">
        <v>9.93</v>
      </c>
      <c r="S3" s="206">
        <v>4.75</v>
      </c>
      <c r="T3" s="206">
        <v>0.56000000000000005</v>
      </c>
      <c r="U3" s="206">
        <v>0.73</v>
      </c>
      <c r="V3" s="206">
        <v>5.57</v>
      </c>
      <c r="W3" s="206">
        <v>11.17</v>
      </c>
      <c r="X3" s="206">
        <v>18.72</v>
      </c>
      <c r="Y3" s="206">
        <v>0</v>
      </c>
      <c r="Z3" s="206">
        <v>41.42</v>
      </c>
      <c r="AA3" s="206">
        <v>22.88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31.81</v>
      </c>
      <c r="AH3" s="206">
        <v>21.21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13</v>
      </c>
      <c r="D4" s="206">
        <v>0</v>
      </c>
      <c r="E4" s="206">
        <v>0</v>
      </c>
      <c r="F4" s="206">
        <v>22.9</v>
      </c>
      <c r="G4" s="206">
        <v>0</v>
      </c>
      <c r="H4" s="206">
        <v>0</v>
      </c>
      <c r="I4" s="206">
        <v>29.82</v>
      </c>
      <c r="J4" s="206">
        <v>0.51</v>
      </c>
      <c r="K4" s="206">
        <v>9.35</v>
      </c>
      <c r="L4" s="206">
        <v>274.47000000000003</v>
      </c>
      <c r="M4" s="206">
        <v>1.18</v>
      </c>
      <c r="N4" s="206">
        <v>1.53</v>
      </c>
      <c r="O4" s="206">
        <v>0</v>
      </c>
      <c r="P4" s="206">
        <v>1.58</v>
      </c>
      <c r="Q4" s="206">
        <v>3.27</v>
      </c>
      <c r="R4" s="206">
        <v>9.93</v>
      </c>
      <c r="S4" s="206">
        <v>4.75</v>
      </c>
      <c r="T4" s="206">
        <v>0.56000000000000005</v>
      </c>
      <c r="U4" s="206">
        <v>0.73</v>
      </c>
      <c r="V4" s="206">
        <v>5.57</v>
      </c>
      <c r="W4" s="206">
        <v>11.17</v>
      </c>
      <c r="X4" s="206">
        <v>20.6</v>
      </c>
      <c r="Y4" s="206">
        <v>0</v>
      </c>
      <c r="Z4" s="206">
        <v>41.42</v>
      </c>
      <c r="AA4" s="206">
        <v>22.88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31.81</v>
      </c>
      <c r="AH4" s="206">
        <v>21.21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13</v>
      </c>
      <c r="D5" s="206">
        <v>0</v>
      </c>
      <c r="E5" s="206">
        <v>0</v>
      </c>
      <c r="F5" s="206">
        <v>22.9</v>
      </c>
      <c r="G5" s="206">
        <v>0</v>
      </c>
      <c r="H5" s="206">
        <v>0</v>
      </c>
      <c r="I5" s="206">
        <v>29.82</v>
      </c>
      <c r="J5" s="206">
        <v>0.51</v>
      </c>
      <c r="K5" s="206">
        <v>9.35</v>
      </c>
      <c r="L5" s="206">
        <v>274.47000000000003</v>
      </c>
      <c r="M5" s="206">
        <v>1.18</v>
      </c>
      <c r="N5" s="206">
        <v>1.53</v>
      </c>
      <c r="O5" s="206">
        <v>0</v>
      </c>
      <c r="P5" s="206">
        <v>1.58</v>
      </c>
      <c r="Q5" s="206">
        <v>3.22</v>
      </c>
      <c r="R5" s="206">
        <v>9.93</v>
      </c>
      <c r="S5" s="206">
        <v>4.07</v>
      </c>
      <c r="T5" s="206">
        <v>0.56000000000000005</v>
      </c>
      <c r="U5" s="206">
        <v>0.73</v>
      </c>
      <c r="V5" s="206">
        <v>5.57</v>
      </c>
      <c r="W5" s="206">
        <v>11.17</v>
      </c>
      <c r="X5" s="206">
        <v>20.6</v>
      </c>
      <c r="Y5" s="206">
        <v>0</v>
      </c>
      <c r="Z5" s="206">
        <v>41.42</v>
      </c>
      <c r="AA5" s="206">
        <v>22.88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31.81</v>
      </c>
      <c r="AH5" s="206">
        <v>21.21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13</v>
      </c>
      <c r="D6" s="206">
        <v>0</v>
      </c>
      <c r="E6" s="206">
        <v>0</v>
      </c>
      <c r="F6" s="206">
        <v>22.9</v>
      </c>
      <c r="G6" s="206">
        <v>0</v>
      </c>
      <c r="H6" s="206">
        <v>0</v>
      </c>
      <c r="I6" s="206">
        <v>29.82</v>
      </c>
      <c r="J6" s="206">
        <v>0.51</v>
      </c>
      <c r="K6" s="206">
        <v>4.6900000000000004</v>
      </c>
      <c r="L6" s="206">
        <v>274.47000000000003</v>
      </c>
      <c r="M6" s="206">
        <v>1.18</v>
      </c>
      <c r="N6" s="206">
        <v>1.53</v>
      </c>
      <c r="O6" s="206">
        <v>0</v>
      </c>
      <c r="P6" s="206">
        <v>1.58</v>
      </c>
      <c r="Q6" s="206">
        <v>3.22</v>
      </c>
      <c r="R6" s="206">
        <v>9.93</v>
      </c>
      <c r="S6" s="206">
        <v>4.07</v>
      </c>
      <c r="T6" s="206">
        <v>0.56000000000000005</v>
      </c>
      <c r="U6" s="206">
        <v>0.73</v>
      </c>
      <c r="V6" s="206">
        <v>5.57</v>
      </c>
      <c r="W6" s="206">
        <v>11.4</v>
      </c>
      <c r="X6" s="206">
        <v>20.59</v>
      </c>
      <c r="Y6" s="206">
        <v>0</v>
      </c>
      <c r="Z6" s="206">
        <v>41.42</v>
      </c>
      <c r="AA6" s="206">
        <v>22.88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31.81</v>
      </c>
      <c r="AH6" s="206">
        <v>21.21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13</v>
      </c>
      <c r="D7" s="206">
        <v>0</v>
      </c>
      <c r="E7" s="206">
        <v>0</v>
      </c>
      <c r="F7" s="206">
        <v>22.9</v>
      </c>
      <c r="G7" s="206">
        <v>0</v>
      </c>
      <c r="H7" s="206">
        <v>0</v>
      </c>
      <c r="I7" s="206">
        <v>29.82</v>
      </c>
      <c r="J7" s="206">
        <v>0.51</v>
      </c>
      <c r="K7" s="206">
        <v>4.6900000000000004</v>
      </c>
      <c r="L7" s="206">
        <v>274.47000000000003</v>
      </c>
      <c r="M7" s="206">
        <v>1.18</v>
      </c>
      <c r="N7" s="206">
        <v>1.53</v>
      </c>
      <c r="O7" s="206">
        <v>0</v>
      </c>
      <c r="P7" s="206">
        <v>1.58</v>
      </c>
      <c r="Q7" s="206">
        <v>3.22</v>
      </c>
      <c r="R7" s="206">
        <v>6.92</v>
      </c>
      <c r="S7" s="206">
        <v>4.07</v>
      </c>
      <c r="T7" s="206">
        <v>0.56000000000000005</v>
      </c>
      <c r="U7" s="206">
        <v>0.73</v>
      </c>
      <c r="V7" s="206">
        <v>5.57</v>
      </c>
      <c r="W7" s="206">
        <v>11.4</v>
      </c>
      <c r="X7" s="206">
        <v>20.59</v>
      </c>
      <c r="Y7" s="206">
        <v>0</v>
      </c>
      <c r="Z7" s="206">
        <v>41.42</v>
      </c>
      <c r="AA7" s="206">
        <v>22.88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31.81</v>
      </c>
      <c r="AH7" s="206">
        <v>21.21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13</v>
      </c>
      <c r="D8" s="206">
        <v>0</v>
      </c>
      <c r="E8" s="206">
        <v>0</v>
      </c>
      <c r="F8" s="206">
        <v>22.9</v>
      </c>
      <c r="G8" s="206">
        <v>0</v>
      </c>
      <c r="H8" s="206">
        <v>0</v>
      </c>
      <c r="I8" s="206">
        <v>29.82</v>
      </c>
      <c r="J8" s="206">
        <v>0.51</v>
      </c>
      <c r="K8" s="206">
        <v>4.6900000000000004</v>
      </c>
      <c r="L8" s="206">
        <v>274.47000000000003</v>
      </c>
      <c r="M8" s="206">
        <v>1.18</v>
      </c>
      <c r="N8" s="206">
        <v>1.53</v>
      </c>
      <c r="O8" s="206">
        <v>0</v>
      </c>
      <c r="P8" s="206">
        <v>1.58</v>
      </c>
      <c r="Q8" s="206">
        <v>3.22</v>
      </c>
      <c r="R8" s="206">
        <v>6.92</v>
      </c>
      <c r="S8" s="206">
        <v>4.07</v>
      </c>
      <c r="T8" s="206">
        <v>0.56000000000000005</v>
      </c>
      <c r="U8" s="206">
        <v>0.73</v>
      </c>
      <c r="V8" s="206">
        <v>5.57</v>
      </c>
      <c r="W8" s="206">
        <v>11.4</v>
      </c>
      <c r="X8" s="206">
        <v>20.59</v>
      </c>
      <c r="Y8" s="206">
        <v>0</v>
      </c>
      <c r="Z8" s="206">
        <v>41.42</v>
      </c>
      <c r="AA8" s="206">
        <v>22.88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31.81</v>
      </c>
      <c r="AH8" s="206">
        <v>21.21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13</v>
      </c>
      <c r="D9" s="206">
        <v>0</v>
      </c>
      <c r="E9" s="206">
        <v>0</v>
      </c>
      <c r="F9" s="206">
        <v>22.9</v>
      </c>
      <c r="G9" s="206">
        <v>0</v>
      </c>
      <c r="H9" s="206">
        <v>0</v>
      </c>
      <c r="I9" s="206">
        <v>29.82</v>
      </c>
      <c r="J9" s="206">
        <v>0.51</v>
      </c>
      <c r="K9" s="206">
        <v>4.6900000000000004</v>
      </c>
      <c r="L9" s="206">
        <v>275.04000000000002</v>
      </c>
      <c r="M9" s="206">
        <v>1.18</v>
      </c>
      <c r="N9" s="206">
        <v>1.53</v>
      </c>
      <c r="O9" s="206">
        <v>0</v>
      </c>
      <c r="P9" s="206">
        <v>1.58</v>
      </c>
      <c r="Q9" s="206">
        <v>3.22</v>
      </c>
      <c r="R9" s="206">
        <v>7.28</v>
      </c>
      <c r="S9" s="206">
        <v>4.07</v>
      </c>
      <c r="T9" s="206">
        <v>0.56000000000000005</v>
      </c>
      <c r="U9" s="206">
        <v>0.73</v>
      </c>
      <c r="V9" s="206">
        <v>5.57</v>
      </c>
      <c r="W9" s="206">
        <v>12.32</v>
      </c>
      <c r="X9" s="206">
        <v>20.59</v>
      </c>
      <c r="Y9" s="206">
        <v>0</v>
      </c>
      <c r="Z9" s="206">
        <v>41.42</v>
      </c>
      <c r="AA9" s="206">
        <v>22.88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31.81</v>
      </c>
      <c r="AH9" s="206">
        <v>21.21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13</v>
      </c>
      <c r="D10" s="206">
        <v>0</v>
      </c>
      <c r="E10" s="206">
        <v>0</v>
      </c>
      <c r="F10" s="206">
        <v>22.9</v>
      </c>
      <c r="G10" s="206">
        <v>0</v>
      </c>
      <c r="H10" s="206">
        <v>0</v>
      </c>
      <c r="I10" s="206">
        <v>29.82</v>
      </c>
      <c r="J10" s="206">
        <v>0.51</v>
      </c>
      <c r="K10" s="206">
        <v>4.6900000000000004</v>
      </c>
      <c r="L10" s="206">
        <v>275.04000000000002</v>
      </c>
      <c r="M10" s="206">
        <v>1.18</v>
      </c>
      <c r="N10" s="206">
        <v>1.53</v>
      </c>
      <c r="O10" s="206">
        <v>0</v>
      </c>
      <c r="P10" s="206">
        <v>1.58</v>
      </c>
      <c r="Q10" s="206">
        <v>3.22</v>
      </c>
      <c r="R10" s="206">
        <v>7.28</v>
      </c>
      <c r="S10" s="206">
        <v>4.07</v>
      </c>
      <c r="T10" s="206">
        <v>0.56000000000000005</v>
      </c>
      <c r="U10" s="206">
        <v>0.73</v>
      </c>
      <c r="V10" s="206">
        <v>5.57</v>
      </c>
      <c r="W10" s="206">
        <v>12.32</v>
      </c>
      <c r="X10" s="206">
        <v>20.59</v>
      </c>
      <c r="Y10" s="206">
        <v>0</v>
      </c>
      <c r="Z10" s="206">
        <v>41.42</v>
      </c>
      <c r="AA10" s="206">
        <v>22.88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31.81</v>
      </c>
      <c r="AH10" s="206">
        <v>21.21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13</v>
      </c>
      <c r="D11" s="206">
        <v>0</v>
      </c>
      <c r="E11" s="206">
        <v>0</v>
      </c>
      <c r="F11" s="206">
        <v>22.9</v>
      </c>
      <c r="G11" s="206">
        <v>0</v>
      </c>
      <c r="H11" s="206">
        <v>0</v>
      </c>
      <c r="I11" s="206">
        <v>29.82</v>
      </c>
      <c r="J11" s="206">
        <v>0.51</v>
      </c>
      <c r="K11" s="206">
        <v>4.6900000000000004</v>
      </c>
      <c r="L11" s="206">
        <v>275.04000000000002</v>
      </c>
      <c r="M11" s="206">
        <v>1.18</v>
      </c>
      <c r="N11" s="206">
        <v>1.53</v>
      </c>
      <c r="O11" s="206">
        <v>0</v>
      </c>
      <c r="P11" s="206">
        <v>1.58</v>
      </c>
      <c r="Q11" s="206">
        <v>3.22</v>
      </c>
      <c r="R11" s="206">
        <v>7.28</v>
      </c>
      <c r="S11" s="206">
        <v>4.07</v>
      </c>
      <c r="T11" s="206">
        <v>0.56000000000000005</v>
      </c>
      <c r="U11" s="206">
        <v>0.73</v>
      </c>
      <c r="V11" s="206">
        <v>5.57</v>
      </c>
      <c r="W11" s="206">
        <v>12.32</v>
      </c>
      <c r="X11" s="206">
        <v>20.59</v>
      </c>
      <c r="Y11" s="206">
        <v>0</v>
      </c>
      <c r="Z11" s="206">
        <v>41.42</v>
      </c>
      <c r="AA11" s="206">
        <v>22.88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31.81</v>
      </c>
      <c r="AH11" s="206">
        <v>21.21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13</v>
      </c>
      <c r="D12" s="206">
        <v>0</v>
      </c>
      <c r="E12" s="206">
        <v>0</v>
      </c>
      <c r="F12" s="206">
        <v>22.9</v>
      </c>
      <c r="G12" s="206">
        <v>0</v>
      </c>
      <c r="H12" s="206">
        <v>0</v>
      </c>
      <c r="I12" s="206">
        <v>29.82</v>
      </c>
      <c r="J12" s="206">
        <v>0.51</v>
      </c>
      <c r="K12" s="206">
        <v>4.6900000000000004</v>
      </c>
      <c r="L12" s="206">
        <v>275.04000000000002</v>
      </c>
      <c r="M12" s="206">
        <v>1.18</v>
      </c>
      <c r="N12" s="206">
        <v>1.53</v>
      </c>
      <c r="O12" s="206">
        <v>0</v>
      </c>
      <c r="P12" s="206">
        <v>1.58</v>
      </c>
      <c r="Q12" s="206">
        <v>3.22</v>
      </c>
      <c r="R12" s="206">
        <v>7.28</v>
      </c>
      <c r="S12" s="206">
        <v>4.07</v>
      </c>
      <c r="T12" s="206">
        <v>0.56000000000000005</v>
      </c>
      <c r="U12" s="206">
        <v>0.73</v>
      </c>
      <c r="V12" s="206">
        <v>5.57</v>
      </c>
      <c r="W12" s="206">
        <v>12.32</v>
      </c>
      <c r="X12" s="206">
        <v>20.59</v>
      </c>
      <c r="Y12" s="206">
        <v>0</v>
      </c>
      <c r="Z12" s="206">
        <v>41.42</v>
      </c>
      <c r="AA12" s="206">
        <v>22.88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31.81</v>
      </c>
      <c r="AH12" s="206">
        <v>21.21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13</v>
      </c>
      <c r="D13" s="206">
        <v>0</v>
      </c>
      <c r="E13" s="206">
        <v>0</v>
      </c>
      <c r="F13" s="206">
        <v>22.9</v>
      </c>
      <c r="G13" s="206">
        <v>0</v>
      </c>
      <c r="H13" s="206">
        <v>0</v>
      </c>
      <c r="I13" s="206">
        <v>29.82</v>
      </c>
      <c r="J13" s="206">
        <v>0.51</v>
      </c>
      <c r="K13" s="206">
        <v>4.6900000000000004</v>
      </c>
      <c r="L13" s="206">
        <v>275.04000000000002</v>
      </c>
      <c r="M13" s="206">
        <v>1.18</v>
      </c>
      <c r="N13" s="206">
        <v>1.53</v>
      </c>
      <c r="O13" s="206">
        <v>0</v>
      </c>
      <c r="P13" s="206">
        <v>1.58</v>
      </c>
      <c r="Q13" s="206">
        <v>3.22</v>
      </c>
      <c r="R13" s="206">
        <v>7.28</v>
      </c>
      <c r="S13" s="206">
        <v>4.07</v>
      </c>
      <c r="T13" s="206">
        <v>0.56000000000000005</v>
      </c>
      <c r="U13" s="206">
        <v>0.73</v>
      </c>
      <c r="V13" s="206">
        <v>5.57</v>
      </c>
      <c r="W13" s="206">
        <v>12.32</v>
      </c>
      <c r="X13" s="206">
        <v>20.59</v>
      </c>
      <c r="Y13" s="206">
        <v>0</v>
      </c>
      <c r="Z13" s="206">
        <v>41.42</v>
      </c>
      <c r="AA13" s="206">
        <v>22.88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31.81</v>
      </c>
      <c r="AH13" s="206">
        <v>21.21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13</v>
      </c>
      <c r="D14" s="206">
        <v>0</v>
      </c>
      <c r="E14" s="206">
        <v>0</v>
      </c>
      <c r="F14" s="206">
        <v>22.9</v>
      </c>
      <c r="G14" s="206">
        <v>0</v>
      </c>
      <c r="H14" s="206">
        <v>0</v>
      </c>
      <c r="I14" s="206">
        <v>29.82</v>
      </c>
      <c r="J14" s="206">
        <v>0.51</v>
      </c>
      <c r="K14" s="206">
        <v>4.6900000000000004</v>
      </c>
      <c r="L14" s="206">
        <v>275.04000000000002</v>
      </c>
      <c r="M14" s="206">
        <v>1.18</v>
      </c>
      <c r="N14" s="206">
        <v>1.53</v>
      </c>
      <c r="O14" s="206">
        <v>0</v>
      </c>
      <c r="P14" s="206">
        <v>1.58</v>
      </c>
      <c r="Q14" s="206">
        <v>3.22</v>
      </c>
      <c r="R14" s="206">
        <v>7.28</v>
      </c>
      <c r="S14" s="206">
        <v>4.07</v>
      </c>
      <c r="T14" s="206">
        <v>0.56000000000000005</v>
      </c>
      <c r="U14" s="206">
        <v>0.73</v>
      </c>
      <c r="V14" s="206">
        <v>5.57</v>
      </c>
      <c r="W14" s="206">
        <v>12.32</v>
      </c>
      <c r="X14" s="206">
        <v>20.59</v>
      </c>
      <c r="Y14" s="206">
        <v>0</v>
      </c>
      <c r="Z14" s="206">
        <v>41.42</v>
      </c>
      <c r="AA14" s="206">
        <v>22.88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31.81</v>
      </c>
      <c r="AH14" s="206">
        <v>21.21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13</v>
      </c>
      <c r="D15" s="206">
        <v>0</v>
      </c>
      <c r="E15" s="206">
        <v>0</v>
      </c>
      <c r="F15" s="206">
        <v>22.9</v>
      </c>
      <c r="G15" s="206">
        <v>0</v>
      </c>
      <c r="H15" s="206">
        <v>0</v>
      </c>
      <c r="I15" s="206">
        <v>29.82</v>
      </c>
      <c r="J15" s="206">
        <v>0.51</v>
      </c>
      <c r="K15" s="206">
        <v>4.6900000000000004</v>
      </c>
      <c r="L15" s="206">
        <v>275.04000000000002</v>
      </c>
      <c r="M15" s="206">
        <v>1.18</v>
      </c>
      <c r="N15" s="206">
        <v>1.53</v>
      </c>
      <c r="O15" s="206">
        <v>0</v>
      </c>
      <c r="P15" s="206">
        <v>1.58</v>
      </c>
      <c r="Q15" s="206">
        <v>3.19</v>
      </c>
      <c r="R15" s="206">
        <v>7.28</v>
      </c>
      <c r="S15" s="206">
        <v>4.01</v>
      </c>
      <c r="T15" s="206">
        <v>0.56000000000000005</v>
      </c>
      <c r="U15" s="206">
        <v>0.73</v>
      </c>
      <c r="V15" s="206">
        <v>5.57</v>
      </c>
      <c r="W15" s="206">
        <v>12.32</v>
      </c>
      <c r="X15" s="206">
        <v>20.59</v>
      </c>
      <c r="Y15" s="206">
        <v>0</v>
      </c>
      <c r="Z15" s="206">
        <v>41.42</v>
      </c>
      <c r="AA15" s="206">
        <v>22.88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31.81</v>
      </c>
      <c r="AH15" s="206">
        <v>21.21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13</v>
      </c>
      <c r="D16" s="206">
        <v>0</v>
      </c>
      <c r="E16" s="206">
        <v>0</v>
      </c>
      <c r="F16" s="206">
        <v>22.9</v>
      </c>
      <c r="G16" s="206">
        <v>0</v>
      </c>
      <c r="H16" s="206">
        <v>0</v>
      </c>
      <c r="I16" s="206">
        <v>29.82</v>
      </c>
      <c r="J16" s="206">
        <v>0.51</v>
      </c>
      <c r="K16" s="206">
        <v>4.6900000000000004</v>
      </c>
      <c r="L16" s="206">
        <v>275.04000000000002</v>
      </c>
      <c r="M16" s="206">
        <v>1.18</v>
      </c>
      <c r="N16" s="206">
        <v>1.53</v>
      </c>
      <c r="O16" s="206">
        <v>0</v>
      </c>
      <c r="P16" s="206">
        <v>1.58</v>
      </c>
      <c r="Q16" s="206">
        <v>3.19</v>
      </c>
      <c r="R16" s="206">
        <v>7.28</v>
      </c>
      <c r="S16" s="206">
        <v>4.01</v>
      </c>
      <c r="T16" s="206">
        <v>0.56000000000000005</v>
      </c>
      <c r="U16" s="206">
        <v>0.73</v>
      </c>
      <c r="V16" s="206">
        <v>5.57</v>
      </c>
      <c r="W16" s="206">
        <v>12.32</v>
      </c>
      <c r="X16" s="206">
        <v>20.59</v>
      </c>
      <c r="Y16" s="206">
        <v>0</v>
      </c>
      <c r="Z16" s="206">
        <v>41.42</v>
      </c>
      <c r="AA16" s="206">
        <v>22.88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31.81</v>
      </c>
      <c r="AH16" s="206">
        <v>21.21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13</v>
      </c>
      <c r="D17" s="206">
        <v>0</v>
      </c>
      <c r="E17" s="206">
        <v>0</v>
      </c>
      <c r="F17" s="206">
        <v>22.9</v>
      </c>
      <c r="G17" s="206">
        <v>0</v>
      </c>
      <c r="H17" s="206">
        <v>0</v>
      </c>
      <c r="I17" s="206">
        <v>29.82</v>
      </c>
      <c r="J17" s="206">
        <v>0.51</v>
      </c>
      <c r="K17" s="206">
        <v>4.6900000000000004</v>
      </c>
      <c r="L17" s="206">
        <v>275.04000000000002</v>
      </c>
      <c r="M17" s="206">
        <v>1.18</v>
      </c>
      <c r="N17" s="206">
        <v>1.53</v>
      </c>
      <c r="O17" s="206">
        <v>0</v>
      </c>
      <c r="P17" s="206">
        <v>1.58</v>
      </c>
      <c r="Q17" s="206">
        <v>3.19</v>
      </c>
      <c r="R17" s="206">
        <v>7.28</v>
      </c>
      <c r="S17" s="206">
        <v>4.01</v>
      </c>
      <c r="T17" s="206">
        <v>0.56000000000000005</v>
      </c>
      <c r="U17" s="206">
        <v>0.73</v>
      </c>
      <c r="V17" s="206">
        <v>5.57</v>
      </c>
      <c r="W17" s="206">
        <v>12.32</v>
      </c>
      <c r="X17" s="206">
        <v>20.59</v>
      </c>
      <c r="Y17" s="206">
        <v>0</v>
      </c>
      <c r="Z17" s="206">
        <v>41.42</v>
      </c>
      <c r="AA17" s="206">
        <v>22.88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31.81</v>
      </c>
      <c r="AH17" s="206">
        <v>21.21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13</v>
      </c>
      <c r="D18" s="206">
        <v>0</v>
      </c>
      <c r="E18" s="206">
        <v>0</v>
      </c>
      <c r="F18" s="206">
        <v>22.9</v>
      </c>
      <c r="G18" s="206">
        <v>0</v>
      </c>
      <c r="H18" s="206">
        <v>0</v>
      </c>
      <c r="I18" s="206">
        <v>29.82</v>
      </c>
      <c r="J18" s="206">
        <v>0.51</v>
      </c>
      <c r="K18" s="206">
        <v>4.6900000000000004</v>
      </c>
      <c r="L18" s="206">
        <v>275.04000000000002</v>
      </c>
      <c r="M18" s="206">
        <v>1.18</v>
      </c>
      <c r="N18" s="206">
        <v>1.53</v>
      </c>
      <c r="O18" s="206">
        <v>0</v>
      </c>
      <c r="P18" s="206">
        <v>1.58</v>
      </c>
      <c r="Q18" s="206">
        <v>3.19</v>
      </c>
      <c r="R18" s="206">
        <v>7.28</v>
      </c>
      <c r="S18" s="206">
        <v>4.01</v>
      </c>
      <c r="T18" s="206">
        <v>0.56000000000000005</v>
      </c>
      <c r="U18" s="206">
        <v>0.73</v>
      </c>
      <c r="V18" s="206">
        <v>5.57</v>
      </c>
      <c r="W18" s="206">
        <v>12.32</v>
      </c>
      <c r="X18" s="206">
        <v>20.59</v>
      </c>
      <c r="Y18" s="206">
        <v>0</v>
      </c>
      <c r="Z18" s="206">
        <v>41.42</v>
      </c>
      <c r="AA18" s="206">
        <v>22.88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31.81</v>
      </c>
      <c r="AH18" s="206">
        <v>21.21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13</v>
      </c>
      <c r="D19" s="206">
        <v>0</v>
      </c>
      <c r="E19" s="206">
        <v>0</v>
      </c>
      <c r="F19" s="206">
        <v>22.9</v>
      </c>
      <c r="G19" s="206">
        <v>0</v>
      </c>
      <c r="H19" s="206">
        <v>0</v>
      </c>
      <c r="I19" s="206">
        <v>29.82</v>
      </c>
      <c r="J19" s="206">
        <v>0.51</v>
      </c>
      <c r="K19" s="206">
        <v>4.6900000000000004</v>
      </c>
      <c r="L19" s="206">
        <v>275.04000000000002</v>
      </c>
      <c r="M19" s="206">
        <v>1.18</v>
      </c>
      <c r="N19" s="206">
        <v>1.53</v>
      </c>
      <c r="O19" s="206">
        <v>0</v>
      </c>
      <c r="P19" s="206">
        <v>1.58</v>
      </c>
      <c r="Q19" s="206">
        <v>3.41</v>
      </c>
      <c r="R19" s="206">
        <v>7.28</v>
      </c>
      <c r="S19" s="206">
        <v>4.01</v>
      </c>
      <c r="T19" s="206">
        <v>0.56000000000000005</v>
      </c>
      <c r="U19" s="206">
        <v>0.73</v>
      </c>
      <c r="V19" s="206">
        <v>5.57</v>
      </c>
      <c r="W19" s="206">
        <v>12.32</v>
      </c>
      <c r="X19" s="206">
        <v>20.59</v>
      </c>
      <c r="Y19" s="206">
        <v>0</v>
      </c>
      <c r="Z19" s="206">
        <v>41.42</v>
      </c>
      <c r="AA19" s="206">
        <v>22.88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31.81</v>
      </c>
      <c r="AH19" s="206">
        <v>21.21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13</v>
      </c>
      <c r="D20" s="206">
        <v>0</v>
      </c>
      <c r="E20" s="206">
        <v>0</v>
      </c>
      <c r="F20" s="206">
        <v>22.9</v>
      </c>
      <c r="G20" s="206">
        <v>0</v>
      </c>
      <c r="H20" s="206">
        <v>0</v>
      </c>
      <c r="I20" s="206">
        <v>29.82</v>
      </c>
      <c r="J20" s="206">
        <v>0.51</v>
      </c>
      <c r="K20" s="206">
        <v>4.6900000000000004</v>
      </c>
      <c r="L20" s="206">
        <v>275.04000000000002</v>
      </c>
      <c r="M20" s="206">
        <v>1.18</v>
      </c>
      <c r="N20" s="206">
        <v>1.53</v>
      </c>
      <c r="O20" s="206">
        <v>0</v>
      </c>
      <c r="P20" s="206">
        <v>1.58</v>
      </c>
      <c r="Q20" s="206">
        <v>3.41</v>
      </c>
      <c r="R20" s="206">
        <v>7.28</v>
      </c>
      <c r="S20" s="206">
        <v>4.01</v>
      </c>
      <c r="T20" s="206">
        <v>0.56000000000000005</v>
      </c>
      <c r="U20" s="206">
        <v>0.73</v>
      </c>
      <c r="V20" s="206">
        <v>5.57</v>
      </c>
      <c r="W20" s="206">
        <v>12.32</v>
      </c>
      <c r="X20" s="206">
        <v>20.59</v>
      </c>
      <c r="Y20" s="206">
        <v>0</v>
      </c>
      <c r="Z20" s="206">
        <v>41.42</v>
      </c>
      <c r="AA20" s="206">
        <v>22.88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31.81</v>
      </c>
      <c r="AH20" s="206">
        <v>21.21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13</v>
      </c>
      <c r="D21" s="206">
        <v>0</v>
      </c>
      <c r="E21" s="206">
        <v>0</v>
      </c>
      <c r="F21" s="206">
        <v>22.9</v>
      </c>
      <c r="G21" s="206">
        <v>0</v>
      </c>
      <c r="H21" s="206">
        <v>0</v>
      </c>
      <c r="I21" s="206">
        <v>29.82</v>
      </c>
      <c r="J21" s="206">
        <v>0.51</v>
      </c>
      <c r="K21" s="206">
        <v>9.35</v>
      </c>
      <c r="L21" s="206">
        <v>275.04000000000002</v>
      </c>
      <c r="M21" s="206">
        <v>1.18</v>
      </c>
      <c r="N21" s="206">
        <v>1.53</v>
      </c>
      <c r="O21" s="206">
        <v>0</v>
      </c>
      <c r="P21" s="206">
        <v>1.58</v>
      </c>
      <c r="Q21" s="206">
        <v>3.41</v>
      </c>
      <c r="R21" s="206">
        <v>7.28</v>
      </c>
      <c r="S21" s="206">
        <v>4.67</v>
      </c>
      <c r="T21" s="206">
        <v>0.56000000000000005</v>
      </c>
      <c r="U21" s="206">
        <v>0.73</v>
      </c>
      <c r="V21" s="206">
        <v>5.57</v>
      </c>
      <c r="W21" s="206">
        <v>11.3</v>
      </c>
      <c r="X21" s="206">
        <v>20.59</v>
      </c>
      <c r="Y21" s="206">
        <v>0</v>
      </c>
      <c r="Z21" s="206">
        <v>41.42</v>
      </c>
      <c r="AA21" s="206">
        <v>22.88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31.81</v>
      </c>
      <c r="AH21" s="206">
        <v>21.21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13</v>
      </c>
      <c r="D22" s="206">
        <v>0</v>
      </c>
      <c r="E22" s="206">
        <v>0</v>
      </c>
      <c r="F22" s="206">
        <v>22.9</v>
      </c>
      <c r="G22" s="206">
        <v>0</v>
      </c>
      <c r="H22" s="206">
        <v>0</v>
      </c>
      <c r="I22" s="206">
        <v>29.82</v>
      </c>
      <c r="J22" s="206">
        <v>0.51</v>
      </c>
      <c r="K22" s="206">
        <v>9.35</v>
      </c>
      <c r="L22" s="206">
        <v>275.04000000000002</v>
      </c>
      <c r="M22" s="206">
        <v>1.18</v>
      </c>
      <c r="N22" s="206">
        <v>1.53</v>
      </c>
      <c r="O22" s="206">
        <v>0</v>
      </c>
      <c r="P22" s="206">
        <v>1.58</v>
      </c>
      <c r="Q22" s="206">
        <v>3.41</v>
      </c>
      <c r="R22" s="206">
        <v>7.29</v>
      </c>
      <c r="S22" s="206">
        <v>4.67</v>
      </c>
      <c r="T22" s="206">
        <v>0.56000000000000005</v>
      </c>
      <c r="U22" s="206">
        <v>0.73</v>
      </c>
      <c r="V22" s="206">
        <v>5.57</v>
      </c>
      <c r="W22" s="206">
        <v>11.3</v>
      </c>
      <c r="X22" s="206">
        <v>20.59</v>
      </c>
      <c r="Y22" s="206">
        <v>0</v>
      </c>
      <c r="Z22" s="206">
        <v>41.42</v>
      </c>
      <c r="AA22" s="206">
        <v>22.88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31.81</v>
      </c>
      <c r="AH22" s="206">
        <v>21.21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13</v>
      </c>
      <c r="D23" s="206">
        <v>0</v>
      </c>
      <c r="E23" s="206">
        <v>0</v>
      </c>
      <c r="F23" s="206">
        <v>22.9</v>
      </c>
      <c r="G23" s="206">
        <v>0</v>
      </c>
      <c r="H23" s="206">
        <v>0</v>
      </c>
      <c r="I23" s="206">
        <v>29.82</v>
      </c>
      <c r="J23" s="206">
        <v>0.51</v>
      </c>
      <c r="K23" s="206">
        <v>0.4</v>
      </c>
      <c r="L23" s="206">
        <v>222.32</v>
      </c>
      <c r="M23" s="206">
        <v>1.18</v>
      </c>
      <c r="N23" s="206">
        <v>1.53</v>
      </c>
      <c r="O23" s="206">
        <v>0</v>
      </c>
      <c r="P23" s="206">
        <v>1.58</v>
      </c>
      <c r="Q23" s="206">
        <v>3.51</v>
      </c>
      <c r="R23" s="206">
        <v>3.17</v>
      </c>
      <c r="S23" s="206">
        <v>0.68</v>
      </c>
      <c r="T23" s="206">
        <v>0.56000000000000005</v>
      </c>
      <c r="U23" s="206">
        <v>0.73</v>
      </c>
      <c r="V23" s="206">
        <v>0.24</v>
      </c>
      <c r="W23" s="206">
        <v>2.2799999999999998</v>
      </c>
      <c r="X23" s="206">
        <v>5.25</v>
      </c>
      <c r="Y23" s="206">
        <v>0</v>
      </c>
      <c r="Z23" s="206">
        <v>13.64</v>
      </c>
      <c r="AA23" s="206">
        <v>10.64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31.81</v>
      </c>
      <c r="AH23" s="206">
        <v>21.21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13</v>
      </c>
      <c r="D24" s="206">
        <v>0</v>
      </c>
      <c r="E24" s="206">
        <v>0</v>
      </c>
      <c r="F24" s="206">
        <v>22.9</v>
      </c>
      <c r="G24" s="206">
        <v>0</v>
      </c>
      <c r="H24" s="206">
        <v>0</v>
      </c>
      <c r="I24" s="206">
        <v>29.82</v>
      </c>
      <c r="J24" s="206">
        <v>0.51</v>
      </c>
      <c r="K24" s="206">
        <v>0.4</v>
      </c>
      <c r="L24" s="206">
        <v>123.11</v>
      </c>
      <c r="M24" s="206">
        <v>1.18</v>
      </c>
      <c r="N24" s="206">
        <v>1.53</v>
      </c>
      <c r="O24" s="206">
        <v>0</v>
      </c>
      <c r="P24" s="206">
        <v>1.58</v>
      </c>
      <c r="Q24" s="206">
        <v>4.3499999999999996</v>
      </c>
      <c r="R24" s="206">
        <v>3.21</v>
      </c>
      <c r="S24" s="206">
        <v>0.64</v>
      </c>
      <c r="T24" s="206">
        <v>0.56000000000000005</v>
      </c>
      <c r="U24" s="206">
        <v>0.73</v>
      </c>
      <c r="V24" s="206">
        <v>1.26</v>
      </c>
      <c r="W24" s="206">
        <v>2.16</v>
      </c>
      <c r="X24" s="206">
        <v>1.9</v>
      </c>
      <c r="Y24" s="206">
        <v>0</v>
      </c>
      <c r="Z24" s="206">
        <v>3.19</v>
      </c>
      <c r="AA24" s="206">
        <v>3.29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31.81</v>
      </c>
      <c r="AH24" s="206">
        <v>21.21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13</v>
      </c>
      <c r="D25" s="206">
        <v>0</v>
      </c>
      <c r="E25" s="206">
        <v>0</v>
      </c>
      <c r="F25" s="206">
        <v>22.9</v>
      </c>
      <c r="G25" s="206">
        <v>0</v>
      </c>
      <c r="H25" s="206">
        <v>0</v>
      </c>
      <c r="I25" s="206">
        <v>29.82</v>
      </c>
      <c r="J25" s="206">
        <v>0.51</v>
      </c>
      <c r="K25" s="206">
        <v>0.4</v>
      </c>
      <c r="L25" s="206">
        <v>43.35</v>
      </c>
      <c r="M25" s="206">
        <v>1.18</v>
      </c>
      <c r="N25" s="206">
        <v>1.53</v>
      </c>
      <c r="O25" s="206">
        <v>0</v>
      </c>
      <c r="P25" s="206">
        <v>1.58</v>
      </c>
      <c r="Q25" s="206">
        <v>4.7</v>
      </c>
      <c r="R25" s="206">
        <v>0.92</v>
      </c>
      <c r="S25" s="206">
        <v>0.34</v>
      </c>
      <c r="T25" s="206">
        <v>0.56000000000000005</v>
      </c>
      <c r="U25" s="206">
        <v>0.73</v>
      </c>
      <c r="V25" s="206">
        <v>0.24</v>
      </c>
      <c r="W25" s="206">
        <v>0.56000000000000005</v>
      </c>
      <c r="X25" s="206">
        <v>1.29</v>
      </c>
      <c r="Y25" s="206">
        <v>0</v>
      </c>
      <c r="Z25" s="206">
        <v>3.19</v>
      </c>
      <c r="AA25" s="206">
        <v>1.18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31.81</v>
      </c>
      <c r="AH25" s="206">
        <v>21.21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13</v>
      </c>
      <c r="D26" s="206">
        <v>0</v>
      </c>
      <c r="E26" s="206">
        <v>0</v>
      </c>
      <c r="F26" s="206">
        <v>22.9</v>
      </c>
      <c r="G26" s="206">
        <v>0</v>
      </c>
      <c r="H26" s="206">
        <v>0</v>
      </c>
      <c r="I26" s="206">
        <v>29.82</v>
      </c>
      <c r="J26" s="206">
        <v>0.51</v>
      </c>
      <c r="K26" s="206">
        <v>0.4</v>
      </c>
      <c r="L26" s="206">
        <v>24.69</v>
      </c>
      <c r="M26" s="206">
        <v>1.18</v>
      </c>
      <c r="N26" s="206">
        <v>1.53</v>
      </c>
      <c r="O26" s="206">
        <v>0</v>
      </c>
      <c r="P26" s="206">
        <v>1.58</v>
      </c>
      <c r="Q26" s="206">
        <v>4.7</v>
      </c>
      <c r="R26" s="206">
        <v>0.55000000000000004</v>
      </c>
      <c r="S26" s="206">
        <v>0.34</v>
      </c>
      <c r="T26" s="206">
        <v>0.56000000000000005</v>
      </c>
      <c r="U26" s="206">
        <v>0.73</v>
      </c>
      <c r="V26" s="206">
        <v>0.24</v>
      </c>
      <c r="W26" s="206">
        <v>0.56000000000000005</v>
      </c>
      <c r="X26" s="206">
        <v>1.29</v>
      </c>
      <c r="Y26" s="206">
        <v>0</v>
      </c>
      <c r="Z26" s="206">
        <v>3.19</v>
      </c>
      <c r="AA26" s="206">
        <v>1.18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31.81</v>
      </c>
      <c r="AH26" s="206">
        <v>21.21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13</v>
      </c>
      <c r="D27" s="206">
        <v>0</v>
      </c>
      <c r="E27" s="206">
        <v>0</v>
      </c>
      <c r="F27" s="206">
        <v>22.9</v>
      </c>
      <c r="G27" s="206">
        <v>0</v>
      </c>
      <c r="H27" s="206">
        <v>0</v>
      </c>
      <c r="I27" s="206">
        <v>29.82</v>
      </c>
      <c r="J27" s="206">
        <v>0.51</v>
      </c>
      <c r="K27" s="206">
        <v>0.4</v>
      </c>
      <c r="L27" s="206">
        <v>24.68</v>
      </c>
      <c r="M27" s="206">
        <v>1.18</v>
      </c>
      <c r="N27" s="206">
        <v>1.53</v>
      </c>
      <c r="O27" s="206">
        <v>0</v>
      </c>
      <c r="P27" s="206">
        <v>1.58</v>
      </c>
      <c r="Q27" s="206">
        <v>4.8499999999999996</v>
      </c>
      <c r="R27" s="206">
        <v>0.55000000000000004</v>
      </c>
      <c r="S27" s="206">
        <v>0.34</v>
      </c>
      <c r="T27" s="206">
        <v>0.56000000000000005</v>
      </c>
      <c r="U27" s="206">
        <v>0.73</v>
      </c>
      <c r="V27" s="206">
        <v>0.24</v>
      </c>
      <c r="W27" s="206">
        <v>0.56000000000000005</v>
      </c>
      <c r="X27" s="206">
        <v>1.29</v>
      </c>
      <c r="Y27" s="206">
        <v>0</v>
      </c>
      <c r="Z27" s="206">
        <v>3.19</v>
      </c>
      <c r="AA27" s="206">
        <v>1.18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31.81</v>
      </c>
      <c r="AH27" s="206">
        <v>21.21</v>
      </c>
      <c r="AI27" s="206">
        <v>0</v>
      </c>
      <c r="AJ27" s="206">
        <v>0</v>
      </c>
      <c r="AK27" s="206">
        <v>10.89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13</v>
      </c>
      <c r="D28" s="206">
        <v>0</v>
      </c>
      <c r="E28" s="206">
        <v>0</v>
      </c>
      <c r="F28" s="206">
        <v>22.9</v>
      </c>
      <c r="G28" s="206">
        <v>0</v>
      </c>
      <c r="H28" s="206">
        <v>0</v>
      </c>
      <c r="I28" s="206">
        <v>29.82</v>
      </c>
      <c r="J28" s="206">
        <v>0.51</v>
      </c>
      <c r="K28" s="206">
        <v>0.4</v>
      </c>
      <c r="L28" s="206">
        <v>24.68</v>
      </c>
      <c r="M28" s="206">
        <v>1.18</v>
      </c>
      <c r="N28" s="206">
        <v>1.53</v>
      </c>
      <c r="O28" s="206">
        <v>0</v>
      </c>
      <c r="P28" s="206">
        <v>1.58</v>
      </c>
      <c r="Q28" s="206">
        <v>0.28000000000000003</v>
      </c>
      <c r="R28" s="206">
        <v>0.55000000000000004</v>
      </c>
      <c r="S28" s="206">
        <v>0.34</v>
      </c>
      <c r="T28" s="206">
        <v>0.56000000000000005</v>
      </c>
      <c r="U28" s="206">
        <v>0.73</v>
      </c>
      <c r="V28" s="206">
        <v>0.24</v>
      </c>
      <c r="W28" s="206">
        <v>0.56000000000000005</v>
      </c>
      <c r="X28" s="206">
        <v>1.29</v>
      </c>
      <c r="Y28" s="206">
        <v>0</v>
      </c>
      <c r="Z28" s="206">
        <v>3.19</v>
      </c>
      <c r="AA28" s="206">
        <v>1.18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31.81</v>
      </c>
      <c r="AH28" s="206">
        <v>21.21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13</v>
      </c>
      <c r="D29" s="206">
        <v>0</v>
      </c>
      <c r="E29" s="206">
        <v>0</v>
      </c>
      <c r="F29" s="206">
        <v>22.9</v>
      </c>
      <c r="G29" s="206">
        <v>0</v>
      </c>
      <c r="H29" s="206">
        <v>0</v>
      </c>
      <c r="I29" s="206">
        <v>29.82</v>
      </c>
      <c r="J29" s="206">
        <v>0.51</v>
      </c>
      <c r="K29" s="206">
        <v>0.4</v>
      </c>
      <c r="L29" s="206">
        <v>24.68</v>
      </c>
      <c r="M29" s="206">
        <v>1.18</v>
      </c>
      <c r="N29" s="206">
        <v>1.53</v>
      </c>
      <c r="O29" s="206">
        <v>0</v>
      </c>
      <c r="P29" s="206">
        <v>1.58</v>
      </c>
      <c r="Q29" s="206">
        <v>0.28000000000000003</v>
      </c>
      <c r="R29" s="206">
        <v>0.55000000000000004</v>
      </c>
      <c r="S29" s="206">
        <v>0.34</v>
      </c>
      <c r="T29" s="206">
        <v>0.56000000000000005</v>
      </c>
      <c r="U29" s="206">
        <v>0.73</v>
      </c>
      <c r="V29" s="206">
        <v>0.24</v>
      </c>
      <c r="W29" s="206">
        <v>0.59</v>
      </c>
      <c r="X29" s="206">
        <v>1.29</v>
      </c>
      <c r="Y29" s="206">
        <v>0</v>
      </c>
      <c r="Z29" s="206">
        <v>3.19</v>
      </c>
      <c r="AA29" s="206">
        <v>1.18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31.81</v>
      </c>
      <c r="AH29" s="206">
        <v>21.21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13</v>
      </c>
      <c r="D30" s="206">
        <v>0</v>
      </c>
      <c r="E30" s="206">
        <v>0</v>
      </c>
      <c r="F30" s="206">
        <v>22.9</v>
      </c>
      <c r="G30" s="206">
        <v>0</v>
      </c>
      <c r="H30" s="206">
        <v>0</v>
      </c>
      <c r="I30" s="206">
        <v>29.82</v>
      </c>
      <c r="J30" s="206">
        <v>0.51</v>
      </c>
      <c r="K30" s="206">
        <v>0.4</v>
      </c>
      <c r="L30" s="206">
        <v>24.68</v>
      </c>
      <c r="M30" s="206">
        <v>1.18</v>
      </c>
      <c r="N30" s="206">
        <v>1.53</v>
      </c>
      <c r="O30" s="206">
        <v>0</v>
      </c>
      <c r="P30" s="206">
        <v>1.58</v>
      </c>
      <c r="Q30" s="206">
        <v>0.28000000000000003</v>
      </c>
      <c r="R30" s="206">
        <v>0.55000000000000004</v>
      </c>
      <c r="S30" s="206">
        <v>0.34</v>
      </c>
      <c r="T30" s="206">
        <v>0.56000000000000005</v>
      </c>
      <c r="U30" s="206">
        <v>0.73</v>
      </c>
      <c r="V30" s="206">
        <v>0.24</v>
      </c>
      <c r="W30" s="206">
        <v>0.57999999999999996</v>
      </c>
      <c r="X30" s="206">
        <v>1.29</v>
      </c>
      <c r="Y30" s="206">
        <v>0</v>
      </c>
      <c r="Z30" s="206">
        <v>3.19</v>
      </c>
      <c r="AA30" s="206">
        <v>1.18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31.81</v>
      </c>
      <c r="AH30" s="206">
        <v>21.21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12.28</v>
      </c>
      <c r="D31" s="206">
        <v>1.63</v>
      </c>
      <c r="E31" s="206">
        <v>0</v>
      </c>
      <c r="F31" s="206">
        <v>16.14</v>
      </c>
      <c r="G31" s="206">
        <v>3.53</v>
      </c>
      <c r="H31" s="206">
        <v>0</v>
      </c>
      <c r="I31" s="206">
        <v>29.99</v>
      </c>
      <c r="J31" s="206">
        <v>0.34</v>
      </c>
      <c r="K31" s="206">
        <v>0.4</v>
      </c>
      <c r="L31" s="206">
        <v>24.69</v>
      </c>
      <c r="M31" s="206">
        <v>1.18</v>
      </c>
      <c r="N31" s="206">
        <v>1.53</v>
      </c>
      <c r="O31" s="206">
        <v>0</v>
      </c>
      <c r="P31" s="206">
        <v>1.58</v>
      </c>
      <c r="Q31" s="206">
        <v>0.28000000000000003</v>
      </c>
      <c r="R31" s="206">
        <v>0.55000000000000004</v>
      </c>
      <c r="S31" s="206">
        <v>0.34</v>
      </c>
      <c r="T31" s="206">
        <v>0.56000000000000005</v>
      </c>
      <c r="U31" s="206">
        <v>0.73</v>
      </c>
      <c r="V31" s="206">
        <v>0.24</v>
      </c>
      <c r="W31" s="206">
        <v>0.57999999999999996</v>
      </c>
      <c r="X31" s="206">
        <v>1.29</v>
      </c>
      <c r="Y31" s="206">
        <v>0</v>
      </c>
      <c r="Z31" s="206">
        <v>3.19</v>
      </c>
      <c r="AA31" s="206">
        <v>1.18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31.81</v>
      </c>
      <c r="AH31" s="206">
        <v>21.21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12.28</v>
      </c>
      <c r="D32" s="206">
        <v>1.63</v>
      </c>
      <c r="E32" s="206">
        <v>0</v>
      </c>
      <c r="F32" s="206">
        <v>16.14</v>
      </c>
      <c r="G32" s="206">
        <v>6.57</v>
      </c>
      <c r="H32" s="206">
        <v>0</v>
      </c>
      <c r="I32" s="206">
        <v>29.99</v>
      </c>
      <c r="J32" s="206">
        <v>0.34</v>
      </c>
      <c r="K32" s="206">
        <v>0.4</v>
      </c>
      <c r="L32" s="206">
        <v>24.69</v>
      </c>
      <c r="M32" s="206">
        <v>1.18</v>
      </c>
      <c r="N32" s="206">
        <v>1.53</v>
      </c>
      <c r="O32" s="206">
        <v>0</v>
      </c>
      <c r="P32" s="206">
        <v>1.58</v>
      </c>
      <c r="Q32" s="206">
        <v>0.28000000000000003</v>
      </c>
      <c r="R32" s="206">
        <v>0.55000000000000004</v>
      </c>
      <c r="S32" s="206">
        <v>0.34</v>
      </c>
      <c r="T32" s="206">
        <v>0.56000000000000005</v>
      </c>
      <c r="U32" s="206">
        <v>0.73</v>
      </c>
      <c r="V32" s="206">
        <v>0.24</v>
      </c>
      <c r="W32" s="206">
        <v>0.57999999999999996</v>
      </c>
      <c r="X32" s="206">
        <v>1.29</v>
      </c>
      <c r="Y32" s="206">
        <v>0</v>
      </c>
      <c r="Z32" s="206">
        <v>3.19</v>
      </c>
      <c r="AA32" s="206">
        <v>1.18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31.81</v>
      </c>
      <c r="AH32" s="206">
        <v>21.21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12.28</v>
      </c>
      <c r="D33" s="206">
        <v>1.63</v>
      </c>
      <c r="E33" s="206">
        <v>0</v>
      </c>
      <c r="F33" s="206">
        <v>16.14</v>
      </c>
      <c r="G33" s="206">
        <v>6.75</v>
      </c>
      <c r="H33" s="206">
        <v>0</v>
      </c>
      <c r="I33" s="206">
        <v>29.99</v>
      </c>
      <c r="J33" s="206">
        <v>0.34</v>
      </c>
      <c r="K33" s="206">
        <v>0.4</v>
      </c>
      <c r="L33" s="206">
        <v>24.69</v>
      </c>
      <c r="M33" s="206">
        <v>1.18</v>
      </c>
      <c r="N33" s="206">
        <v>1.53</v>
      </c>
      <c r="O33" s="206">
        <v>0</v>
      </c>
      <c r="P33" s="206">
        <v>1.58</v>
      </c>
      <c r="Q33" s="206">
        <v>0.28000000000000003</v>
      </c>
      <c r="R33" s="206">
        <v>0.55000000000000004</v>
      </c>
      <c r="S33" s="206">
        <v>0.34</v>
      </c>
      <c r="T33" s="206">
        <v>0.56000000000000005</v>
      </c>
      <c r="U33" s="206">
        <v>0.73</v>
      </c>
      <c r="V33" s="206">
        <v>0.24</v>
      </c>
      <c r="W33" s="206">
        <v>0.57999999999999996</v>
      </c>
      <c r="X33" s="206">
        <v>1.29</v>
      </c>
      <c r="Y33" s="206">
        <v>0</v>
      </c>
      <c r="Z33" s="206">
        <v>3.19</v>
      </c>
      <c r="AA33" s="206">
        <v>1.18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31.81</v>
      </c>
      <c r="AH33" s="206">
        <v>21.21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12.28</v>
      </c>
      <c r="D34" s="206">
        <v>1.63</v>
      </c>
      <c r="E34" s="206">
        <v>0</v>
      </c>
      <c r="F34" s="206">
        <v>16.14</v>
      </c>
      <c r="G34" s="206">
        <v>6.75</v>
      </c>
      <c r="H34" s="206">
        <v>0</v>
      </c>
      <c r="I34" s="206">
        <v>29.99</v>
      </c>
      <c r="J34" s="206">
        <v>0.34</v>
      </c>
      <c r="K34" s="206">
        <v>0.4</v>
      </c>
      <c r="L34" s="206">
        <v>24.69</v>
      </c>
      <c r="M34" s="206">
        <v>1.18</v>
      </c>
      <c r="N34" s="206">
        <v>1.53</v>
      </c>
      <c r="O34" s="206">
        <v>0</v>
      </c>
      <c r="P34" s="206">
        <v>1.58</v>
      </c>
      <c r="Q34" s="206">
        <v>0.28000000000000003</v>
      </c>
      <c r="R34" s="206">
        <v>0.55000000000000004</v>
      </c>
      <c r="S34" s="206">
        <v>0.34</v>
      </c>
      <c r="T34" s="206">
        <v>0.56000000000000005</v>
      </c>
      <c r="U34" s="206">
        <v>0.73</v>
      </c>
      <c r="V34" s="206">
        <v>0.24</v>
      </c>
      <c r="W34" s="206">
        <v>0.57999999999999996</v>
      </c>
      <c r="X34" s="206">
        <v>1.29</v>
      </c>
      <c r="Y34" s="206">
        <v>0</v>
      </c>
      <c r="Z34" s="206">
        <v>3.19</v>
      </c>
      <c r="AA34" s="206">
        <v>1.18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31.81</v>
      </c>
      <c r="AH34" s="206">
        <v>21.21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12.28</v>
      </c>
      <c r="D35" s="206">
        <v>1.63</v>
      </c>
      <c r="E35" s="206">
        <v>0</v>
      </c>
      <c r="F35" s="206">
        <v>22.9</v>
      </c>
      <c r="G35" s="206">
        <v>0</v>
      </c>
      <c r="H35" s="206">
        <v>0</v>
      </c>
      <c r="I35" s="206">
        <v>29.48</v>
      </c>
      <c r="J35" s="206">
        <v>0.34</v>
      </c>
      <c r="K35" s="206">
        <v>0.4</v>
      </c>
      <c r="L35" s="206">
        <v>24.69</v>
      </c>
      <c r="M35" s="206">
        <v>1.18</v>
      </c>
      <c r="N35" s="206">
        <v>1.53</v>
      </c>
      <c r="O35" s="206">
        <v>0</v>
      </c>
      <c r="P35" s="206">
        <v>1.58</v>
      </c>
      <c r="Q35" s="206">
        <v>0.28000000000000003</v>
      </c>
      <c r="R35" s="206">
        <v>0.55000000000000004</v>
      </c>
      <c r="S35" s="206">
        <v>0.34</v>
      </c>
      <c r="T35" s="206">
        <v>0.56000000000000005</v>
      </c>
      <c r="U35" s="206">
        <v>0.73</v>
      </c>
      <c r="V35" s="206">
        <v>0.24</v>
      </c>
      <c r="W35" s="206">
        <v>0.57999999999999996</v>
      </c>
      <c r="X35" s="206">
        <v>1.29</v>
      </c>
      <c r="Y35" s="206">
        <v>0</v>
      </c>
      <c r="Z35" s="206">
        <v>3.19</v>
      </c>
      <c r="AA35" s="206">
        <v>1.18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31.81</v>
      </c>
      <c r="AH35" s="206">
        <v>21.21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12.28</v>
      </c>
      <c r="D36" s="206">
        <v>1.63</v>
      </c>
      <c r="E36" s="206">
        <v>0</v>
      </c>
      <c r="F36" s="206">
        <v>22.9</v>
      </c>
      <c r="G36" s="206">
        <v>0</v>
      </c>
      <c r="H36" s="206">
        <v>0</v>
      </c>
      <c r="I36" s="206">
        <v>29.48</v>
      </c>
      <c r="J36" s="206">
        <v>0.34</v>
      </c>
      <c r="K36" s="206">
        <v>0.4</v>
      </c>
      <c r="L36" s="206">
        <v>24.69</v>
      </c>
      <c r="M36" s="206">
        <v>1.18</v>
      </c>
      <c r="N36" s="206">
        <v>1.53</v>
      </c>
      <c r="O36" s="206">
        <v>0</v>
      </c>
      <c r="P36" s="206">
        <v>1.58</v>
      </c>
      <c r="Q36" s="206">
        <v>0.28000000000000003</v>
      </c>
      <c r="R36" s="206">
        <v>0.55000000000000004</v>
      </c>
      <c r="S36" s="206">
        <v>0.34</v>
      </c>
      <c r="T36" s="206">
        <v>0.56000000000000005</v>
      </c>
      <c r="U36" s="206">
        <v>0.73</v>
      </c>
      <c r="V36" s="206">
        <v>0.24</v>
      </c>
      <c r="W36" s="206">
        <v>0.57999999999999996</v>
      </c>
      <c r="X36" s="206">
        <v>1.29</v>
      </c>
      <c r="Y36" s="206">
        <v>0</v>
      </c>
      <c r="Z36" s="206">
        <v>3.19</v>
      </c>
      <c r="AA36" s="206">
        <v>1.18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31.81</v>
      </c>
      <c r="AH36" s="206">
        <v>21.21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12.28</v>
      </c>
      <c r="D37" s="206">
        <v>1.63</v>
      </c>
      <c r="E37" s="206">
        <v>0</v>
      </c>
      <c r="F37" s="206">
        <v>22.9</v>
      </c>
      <c r="G37" s="206">
        <v>0</v>
      </c>
      <c r="H37" s="206">
        <v>0</v>
      </c>
      <c r="I37" s="206">
        <v>29.48</v>
      </c>
      <c r="J37" s="206">
        <v>0.34</v>
      </c>
      <c r="K37" s="206">
        <v>0.4</v>
      </c>
      <c r="L37" s="206">
        <v>24.68</v>
      </c>
      <c r="M37" s="206">
        <v>1.18</v>
      </c>
      <c r="N37" s="206">
        <v>1.53</v>
      </c>
      <c r="O37" s="206">
        <v>0</v>
      </c>
      <c r="P37" s="206">
        <v>1.58</v>
      </c>
      <c r="Q37" s="206">
        <v>0.28000000000000003</v>
      </c>
      <c r="R37" s="206">
        <v>0.55000000000000004</v>
      </c>
      <c r="S37" s="206">
        <v>0.34</v>
      </c>
      <c r="T37" s="206">
        <v>0.56000000000000005</v>
      </c>
      <c r="U37" s="206">
        <v>0.73</v>
      </c>
      <c r="V37" s="206">
        <v>0.24</v>
      </c>
      <c r="W37" s="206">
        <v>0.57999999999999996</v>
      </c>
      <c r="X37" s="206">
        <v>1.29</v>
      </c>
      <c r="Y37" s="206">
        <v>0</v>
      </c>
      <c r="Z37" s="206">
        <v>3.19</v>
      </c>
      <c r="AA37" s="206">
        <v>1.18</v>
      </c>
      <c r="AB37" s="206">
        <v>0</v>
      </c>
      <c r="AC37" s="206">
        <v>17.48</v>
      </c>
      <c r="AD37" s="206">
        <v>0</v>
      </c>
      <c r="AE37" s="206">
        <v>0</v>
      </c>
      <c r="AF37" s="206">
        <v>0</v>
      </c>
      <c r="AG37" s="206">
        <v>31.81</v>
      </c>
      <c r="AH37" s="206">
        <v>21.21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12.28</v>
      </c>
      <c r="D38" s="206">
        <v>1.63</v>
      </c>
      <c r="E38" s="206">
        <v>0</v>
      </c>
      <c r="F38" s="206">
        <v>22.9</v>
      </c>
      <c r="G38" s="206">
        <v>0</v>
      </c>
      <c r="H38" s="206">
        <v>0</v>
      </c>
      <c r="I38" s="206">
        <v>29.48</v>
      </c>
      <c r="J38" s="206">
        <v>0.34</v>
      </c>
      <c r="K38" s="206">
        <v>0.4</v>
      </c>
      <c r="L38" s="206">
        <v>24.68</v>
      </c>
      <c r="M38" s="206">
        <v>1.18</v>
      </c>
      <c r="N38" s="206">
        <v>1.53</v>
      </c>
      <c r="O38" s="206">
        <v>0</v>
      </c>
      <c r="P38" s="206">
        <v>1.58</v>
      </c>
      <c r="Q38" s="206">
        <v>0.28000000000000003</v>
      </c>
      <c r="R38" s="206">
        <v>0.55000000000000004</v>
      </c>
      <c r="S38" s="206">
        <v>0.34</v>
      </c>
      <c r="T38" s="206">
        <v>0.56000000000000005</v>
      </c>
      <c r="U38" s="206">
        <v>0.73</v>
      </c>
      <c r="V38" s="206">
        <v>0.24</v>
      </c>
      <c r="W38" s="206">
        <v>0.57999999999999996</v>
      </c>
      <c r="X38" s="206">
        <v>1.29</v>
      </c>
      <c r="Y38" s="206">
        <v>0</v>
      </c>
      <c r="Z38" s="206">
        <v>3.19</v>
      </c>
      <c r="AA38" s="206">
        <v>1.18</v>
      </c>
      <c r="AB38" s="206">
        <v>0</v>
      </c>
      <c r="AC38" s="206">
        <v>17.48</v>
      </c>
      <c r="AD38" s="206">
        <v>0</v>
      </c>
      <c r="AE38" s="206">
        <v>0</v>
      </c>
      <c r="AF38" s="206">
        <v>0</v>
      </c>
      <c r="AG38" s="206">
        <v>31.81</v>
      </c>
      <c r="AH38" s="206">
        <v>21.21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12.28</v>
      </c>
      <c r="D39" s="206">
        <v>1.63</v>
      </c>
      <c r="E39" s="206">
        <v>0</v>
      </c>
      <c r="F39" s="206">
        <v>22.9</v>
      </c>
      <c r="G39" s="206">
        <v>0</v>
      </c>
      <c r="H39" s="206">
        <v>0</v>
      </c>
      <c r="I39" s="206">
        <v>29.48</v>
      </c>
      <c r="J39" s="206">
        <v>0.34</v>
      </c>
      <c r="K39" s="206">
        <v>0.4</v>
      </c>
      <c r="L39" s="206">
        <v>24.69</v>
      </c>
      <c r="M39" s="206">
        <v>1.18</v>
      </c>
      <c r="N39" s="206">
        <v>1.53</v>
      </c>
      <c r="O39" s="206">
        <v>0</v>
      </c>
      <c r="P39" s="206">
        <v>1.58</v>
      </c>
      <c r="Q39" s="206">
        <v>0.28000000000000003</v>
      </c>
      <c r="R39" s="206">
        <v>0.55000000000000004</v>
      </c>
      <c r="S39" s="206">
        <v>0.34</v>
      </c>
      <c r="T39" s="206">
        <v>0.56000000000000005</v>
      </c>
      <c r="U39" s="206">
        <v>0.73</v>
      </c>
      <c r="V39" s="206">
        <v>0.24</v>
      </c>
      <c r="W39" s="206">
        <v>0.57999999999999996</v>
      </c>
      <c r="X39" s="206">
        <v>1.29</v>
      </c>
      <c r="Y39" s="206">
        <v>0</v>
      </c>
      <c r="Z39" s="206">
        <v>3.19</v>
      </c>
      <c r="AA39" s="206">
        <v>1.18</v>
      </c>
      <c r="AB39" s="206">
        <v>0</v>
      </c>
      <c r="AC39" s="206">
        <v>17.48</v>
      </c>
      <c r="AD39" s="206">
        <v>0</v>
      </c>
      <c r="AE39" s="206">
        <v>0</v>
      </c>
      <c r="AF39" s="206">
        <v>0</v>
      </c>
      <c r="AG39" s="206">
        <v>31.81</v>
      </c>
      <c r="AH39" s="206">
        <v>21.21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12.28</v>
      </c>
      <c r="D40" s="206">
        <v>1.63</v>
      </c>
      <c r="E40" s="206">
        <v>0</v>
      </c>
      <c r="F40" s="206">
        <v>22.9</v>
      </c>
      <c r="G40" s="206">
        <v>0</v>
      </c>
      <c r="H40" s="206">
        <v>0</v>
      </c>
      <c r="I40" s="206">
        <v>29.48</v>
      </c>
      <c r="J40" s="206">
        <v>0.34</v>
      </c>
      <c r="K40" s="206">
        <v>0.4</v>
      </c>
      <c r="L40" s="206">
        <v>24.68</v>
      </c>
      <c r="M40" s="206">
        <v>1.18</v>
      </c>
      <c r="N40" s="206">
        <v>1.53</v>
      </c>
      <c r="O40" s="206">
        <v>0</v>
      </c>
      <c r="P40" s="206">
        <v>1.58</v>
      </c>
      <c r="Q40" s="206">
        <v>0.28000000000000003</v>
      </c>
      <c r="R40" s="206">
        <v>0.55000000000000004</v>
      </c>
      <c r="S40" s="206">
        <v>0.34</v>
      </c>
      <c r="T40" s="206">
        <v>0.56000000000000005</v>
      </c>
      <c r="U40" s="206">
        <v>0.73</v>
      </c>
      <c r="V40" s="206">
        <v>0.24</v>
      </c>
      <c r="W40" s="206">
        <v>0.57999999999999996</v>
      </c>
      <c r="X40" s="206">
        <v>1.29</v>
      </c>
      <c r="Y40" s="206">
        <v>0</v>
      </c>
      <c r="Z40" s="206">
        <v>3.19</v>
      </c>
      <c r="AA40" s="206">
        <v>1.18</v>
      </c>
      <c r="AB40" s="206">
        <v>0</v>
      </c>
      <c r="AC40" s="206">
        <v>17.48</v>
      </c>
      <c r="AD40" s="206">
        <v>0</v>
      </c>
      <c r="AE40" s="206">
        <v>0</v>
      </c>
      <c r="AF40" s="206">
        <v>0</v>
      </c>
      <c r="AG40" s="206">
        <v>31.81</v>
      </c>
      <c r="AH40" s="206">
        <v>21.21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12.28</v>
      </c>
      <c r="D41" s="206">
        <v>1.63</v>
      </c>
      <c r="E41" s="206">
        <v>0</v>
      </c>
      <c r="F41" s="206">
        <v>22.9</v>
      </c>
      <c r="G41" s="206">
        <v>0</v>
      </c>
      <c r="H41" s="206">
        <v>0</v>
      </c>
      <c r="I41" s="206">
        <v>29.48</v>
      </c>
      <c r="J41" s="206">
        <v>0.34</v>
      </c>
      <c r="K41" s="206">
        <v>0.4</v>
      </c>
      <c r="L41" s="206">
        <v>24.68</v>
      </c>
      <c r="M41" s="206">
        <v>1.18</v>
      </c>
      <c r="N41" s="206">
        <v>1.53</v>
      </c>
      <c r="O41" s="206">
        <v>0</v>
      </c>
      <c r="P41" s="206">
        <v>1.58</v>
      </c>
      <c r="Q41" s="206">
        <v>0.28000000000000003</v>
      </c>
      <c r="R41" s="206">
        <v>0.55000000000000004</v>
      </c>
      <c r="S41" s="206">
        <v>0.34</v>
      </c>
      <c r="T41" s="206">
        <v>0.56000000000000005</v>
      </c>
      <c r="U41" s="206">
        <v>0.73</v>
      </c>
      <c r="V41" s="206">
        <v>0.24</v>
      </c>
      <c r="W41" s="206">
        <v>0.57999999999999996</v>
      </c>
      <c r="X41" s="206">
        <v>1.29</v>
      </c>
      <c r="Y41" s="206">
        <v>0</v>
      </c>
      <c r="Z41" s="206">
        <v>3.19</v>
      </c>
      <c r="AA41" s="206">
        <v>1.18</v>
      </c>
      <c r="AB41" s="206">
        <v>0</v>
      </c>
      <c r="AC41" s="206">
        <v>17.48</v>
      </c>
      <c r="AD41" s="206">
        <v>0</v>
      </c>
      <c r="AE41" s="206">
        <v>0</v>
      </c>
      <c r="AF41" s="206">
        <v>0</v>
      </c>
      <c r="AG41" s="206">
        <v>31.81</v>
      </c>
      <c r="AH41" s="206">
        <v>21.21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12.28</v>
      </c>
      <c r="D42" s="206">
        <v>1.63</v>
      </c>
      <c r="E42" s="206">
        <v>0</v>
      </c>
      <c r="F42" s="206">
        <v>22.9</v>
      </c>
      <c r="G42" s="206">
        <v>0</v>
      </c>
      <c r="H42" s="206">
        <v>0</v>
      </c>
      <c r="I42" s="206">
        <v>29.48</v>
      </c>
      <c r="J42" s="206">
        <v>0.34</v>
      </c>
      <c r="K42" s="206">
        <v>0.4</v>
      </c>
      <c r="L42" s="206">
        <v>24.68</v>
      </c>
      <c r="M42" s="206">
        <v>1.18</v>
      </c>
      <c r="N42" s="206">
        <v>1.53</v>
      </c>
      <c r="O42" s="206">
        <v>0</v>
      </c>
      <c r="P42" s="206">
        <v>1.58</v>
      </c>
      <c r="Q42" s="206">
        <v>0.28000000000000003</v>
      </c>
      <c r="R42" s="206">
        <v>0.55000000000000004</v>
      </c>
      <c r="S42" s="206">
        <v>0.34</v>
      </c>
      <c r="T42" s="206">
        <v>0.56000000000000005</v>
      </c>
      <c r="U42" s="206">
        <v>0.73</v>
      </c>
      <c r="V42" s="206">
        <v>0.24</v>
      </c>
      <c r="W42" s="206">
        <v>0.57999999999999996</v>
      </c>
      <c r="X42" s="206">
        <v>1.29</v>
      </c>
      <c r="Y42" s="206">
        <v>0</v>
      </c>
      <c r="Z42" s="206">
        <v>3.19</v>
      </c>
      <c r="AA42" s="206">
        <v>1.18</v>
      </c>
      <c r="AB42" s="206">
        <v>0</v>
      </c>
      <c r="AC42" s="206">
        <v>17.48</v>
      </c>
      <c r="AD42" s="206">
        <v>0</v>
      </c>
      <c r="AE42" s="206">
        <v>0</v>
      </c>
      <c r="AF42" s="206">
        <v>0</v>
      </c>
      <c r="AG42" s="206">
        <v>31.81</v>
      </c>
      <c r="AH42" s="206">
        <v>21.21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12.22</v>
      </c>
      <c r="D43" s="206">
        <v>1.63</v>
      </c>
      <c r="E43" s="206">
        <v>0</v>
      </c>
      <c r="F43" s="206">
        <v>22.9</v>
      </c>
      <c r="G43" s="206">
        <v>0</v>
      </c>
      <c r="H43" s="206">
        <v>0</v>
      </c>
      <c r="I43" s="206">
        <v>29.48</v>
      </c>
      <c r="J43" s="206">
        <v>0.34</v>
      </c>
      <c r="K43" s="206">
        <v>0.4</v>
      </c>
      <c r="L43" s="206">
        <v>24.68</v>
      </c>
      <c r="M43" s="206">
        <v>1.18</v>
      </c>
      <c r="N43" s="206">
        <v>1.53</v>
      </c>
      <c r="O43" s="206">
        <v>0</v>
      </c>
      <c r="P43" s="206">
        <v>1.58</v>
      </c>
      <c r="Q43" s="206">
        <v>0.28000000000000003</v>
      </c>
      <c r="R43" s="206">
        <v>0.55000000000000004</v>
      </c>
      <c r="S43" s="206">
        <v>0.34</v>
      </c>
      <c r="T43" s="206">
        <v>0.56000000000000005</v>
      </c>
      <c r="U43" s="206">
        <v>0.73</v>
      </c>
      <c r="V43" s="206">
        <v>0.24</v>
      </c>
      <c r="W43" s="206">
        <v>0.57999999999999996</v>
      </c>
      <c r="X43" s="206">
        <v>1.29</v>
      </c>
      <c r="Y43" s="206">
        <v>0</v>
      </c>
      <c r="Z43" s="206">
        <v>3.19</v>
      </c>
      <c r="AA43" s="206">
        <v>1.18</v>
      </c>
      <c r="AB43" s="206">
        <v>0</v>
      </c>
      <c r="AC43" s="206">
        <v>17.29</v>
      </c>
      <c r="AD43" s="206">
        <v>0</v>
      </c>
      <c r="AE43" s="206">
        <v>0</v>
      </c>
      <c r="AF43" s="206">
        <v>0</v>
      </c>
      <c r="AG43" s="206">
        <v>31.81</v>
      </c>
      <c r="AH43" s="206">
        <v>21.21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12.22</v>
      </c>
      <c r="D44" s="206">
        <v>1.63</v>
      </c>
      <c r="E44" s="206">
        <v>0</v>
      </c>
      <c r="F44" s="206">
        <v>22.9</v>
      </c>
      <c r="G44" s="206">
        <v>0</v>
      </c>
      <c r="H44" s="206">
        <v>0</v>
      </c>
      <c r="I44" s="206">
        <v>29.48</v>
      </c>
      <c r="J44" s="206">
        <v>0.34</v>
      </c>
      <c r="K44" s="206">
        <v>0.4</v>
      </c>
      <c r="L44" s="206">
        <v>24.68</v>
      </c>
      <c r="M44" s="206">
        <v>1.18</v>
      </c>
      <c r="N44" s="206">
        <v>1.53</v>
      </c>
      <c r="O44" s="206">
        <v>0</v>
      </c>
      <c r="P44" s="206">
        <v>1.58</v>
      </c>
      <c r="Q44" s="206">
        <v>0.28000000000000003</v>
      </c>
      <c r="R44" s="206">
        <v>0.55000000000000004</v>
      </c>
      <c r="S44" s="206">
        <v>0.34</v>
      </c>
      <c r="T44" s="206">
        <v>0.56000000000000005</v>
      </c>
      <c r="U44" s="206">
        <v>0.73</v>
      </c>
      <c r="V44" s="206">
        <v>0.24</v>
      </c>
      <c r="W44" s="206">
        <v>0.57999999999999996</v>
      </c>
      <c r="X44" s="206">
        <v>1.29</v>
      </c>
      <c r="Y44" s="206">
        <v>0</v>
      </c>
      <c r="Z44" s="206">
        <v>3.19</v>
      </c>
      <c r="AA44" s="206">
        <v>1.18</v>
      </c>
      <c r="AB44" s="206">
        <v>0</v>
      </c>
      <c r="AC44" s="206">
        <v>17.29</v>
      </c>
      <c r="AD44" s="206">
        <v>0</v>
      </c>
      <c r="AE44" s="206">
        <v>0</v>
      </c>
      <c r="AF44" s="206">
        <v>0</v>
      </c>
      <c r="AG44" s="206">
        <v>31.81</v>
      </c>
      <c r="AH44" s="206">
        <v>21.21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12.22</v>
      </c>
      <c r="D45" s="206">
        <v>1.63</v>
      </c>
      <c r="E45" s="206">
        <v>0</v>
      </c>
      <c r="F45" s="206">
        <v>22.9</v>
      </c>
      <c r="G45" s="206">
        <v>0</v>
      </c>
      <c r="H45" s="206">
        <v>0</v>
      </c>
      <c r="I45" s="206">
        <v>29.48</v>
      </c>
      <c r="J45" s="206">
        <v>0.34</v>
      </c>
      <c r="K45" s="206">
        <v>0.4</v>
      </c>
      <c r="L45" s="206">
        <v>24.68</v>
      </c>
      <c r="M45" s="206">
        <v>1.18</v>
      </c>
      <c r="N45" s="206">
        <v>1.53</v>
      </c>
      <c r="O45" s="206">
        <v>0</v>
      </c>
      <c r="P45" s="206">
        <v>1.58</v>
      </c>
      <c r="Q45" s="206">
        <v>0.28000000000000003</v>
      </c>
      <c r="R45" s="206">
        <v>0.55000000000000004</v>
      </c>
      <c r="S45" s="206">
        <v>0.34</v>
      </c>
      <c r="T45" s="206">
        <v>0.56000000000000005</v>
      </c>
      <c r="U45" s="206">
        <v>0.73</v>
      </c>
      <c r="V45" s="206">
        <v>0.24</v>
      </c>
      <c r="W45" s="206">
        <v>0.6</v>
      </c>
      <c r="X45" s="206">
        <v>1.29</v>
      </c>
      <c r="Y45" s="206">
        <v>0</v>
      </c>
      <c r="Z45" s="206">
        <v>3.19</v>
      </c>
      <c r="AA45" s="206">
        <v>1.18</v>
      </c>
      <c r="AB45" s="206">
        <v>0</v>
      </c>
      <c r="AC45" s="206">
        <v>17.29</v>
      </c>
      <c r="AD45" s="206">
        <v>0</v>
      </c>
      <c r="AE45" s="206">
        <v>0</v>
      </c>
      <c r="AF45" s="206">
        <v>0</v>
      </c>
      <c r="AG45" s="206">
        <v>31.81</v>
      </c>
      <c r="AH45" s="206">
        <v>21.21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12.22</v>
      </c>
      <c r="D46" s="206">
        <v>1.63</v>
      </c>
      <c r="E46" s="206">
        <v>0</v>
      </c>
      <c r="F46" s="206">
        <v>22.9</v>
      </c>
      <c r="G46" s="206">
        <v>0</v>
      </c>
      <c r="H46" s="206">
        <v>0</v>
      </c>
      <c r="I46" s="206">
        <v>29.48</v>
      </c>
      <c r="J46" s="206">
        <v>0.34</v>
      </c>
      <c r="K46" s="206">
        <v>0.4</v>
      </c>
      <c r="L46" s="206">
        <v>24.69</v>
      </c>
      <c r="M46" s="206">
        <v>1.18</v>
      </c>
      <c r="N46" s="206">
        <v>1.53</v>
      </c>
      <c r="O46" s="206">
        <v>0</v>
      </c>
      <c r="P46" s="206">
        <v>1.58</v>
      </c>
      <c r="Q46" s="206">
        <v>0.28000000000000003</v>
      </c>
      <c r="R46" s="206">
        <v>0.55000000000000004</v>
      </c>
      <c r="S46" s="206">
        <v>0.34</v>
      </c>
      <c r="T46" s="206">
        <v>0.56000000000000005</v>
      </c>
      <c r="U46" s="206">
        <v>0.73</v>
      </c>
      <c r="V46" s="206">
        <v>0.24</v>
      </c>
      <c r="W46" s="206">
        <v>0.59</v>
      </c>
      <c r="X46" s="206">
        <v>1.29</v>
      </c>
      <c r="Y46" s="206">
        <v>0</v>
      </c>
      <c r="Z46" s="206">
        <v>3.19</v>
      </c>
      <c r="AA46" s="206">
        <v>1.18</v>
      </c>
      <c r="AB46" s="206">
        <v>0</v>
      </c>
      <c r="AC46" s="206">
        <v>17.29</v>
      </c>
      <c r="AD46" s="206">
        <v>0</v>
      </c>
      <c r="AE46" s="206">
        <v>0</v>
      </c>
      <c r="AF46" s="206">
        <v>0</v>
      </c>
      <c r="AG46" s="206">
        <v>31.81</v>
      </c>
      <c r="AH46" s="206">
        <v>21.21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13.85</v>
      </c>
      <c r="D47" s="206">
        <v>0</v>
      </c>
      <c r="E47" s="206">
        <v>0</v>
      </c>
      <c r="F47" s="206">
        <v>22.9</v>
      </c>
      <c r="G47" s="206">
        <v>0</v>
      </c>
      <c r="H47" s="206">
        <v>0</v>
      </c>
      <c r="I47" s="206">
        <v>29.31</v>
      </c>
      <c r="J47" s="206">
        <v>0.51</v>
      </c>
      <c r="K47" s="206">
        <v>0.4</v>
      </c>
      <c r="L47" s="206">
        <v>24.69</v>
      </c>
      <c r="M47" s="206">
        <v>1.18</v>
      </c>
      <c r="N47" s="206">
        <v>1.53</v>
      </c>
      <c r="O47" s="206">
        <v>0</v>
      </c>
      <c r="P47" s="206">
        <v>1.58</v>
      </c>
      <c r="Q47" s="206">
        <v>0.28000000000000003</v>
      </c>
      <c r="R47" s="206">
        <v>0.55000000000000004</v>
      </c>
      <c r="S47" s="206">
        <v>0.34</v>
      </c>
      <c r="T47" s="206">
        <v>0.56000000000000005</v>
      </c>
      <c r="U47" s="206">
        <v>0.73</v>
      </c>
      <c r="V47" s="206">
        <v>0.24</v>
      </c>
      <c r="W47" s="206">
        <v>0.59</v>
      </c>
      <c r="X47" s="206">
        <v>1.29</v>
      </c>
      <c r="Y47" s="206">
        <v>0</v>
      </c>
      <c r="Z47" s="206">
        <v>3.19</v>
      </c>
      <c r="AA47" s="206">
        <v>1.18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31.81</v>
      </c>
      <c r="AH47" s="206">
        <v>21.21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13.85</v>
      </c>
      <c r="D48" s="206">
        <v>0</v>
      </c>
      <c r="E48" s="206">
        <v>0</v>
      </c>
      <c r="F48" s="206">
        <v>22.9</v>
      </c>
      <c r="G48" s="206">
        <v>0</v>
      </c>
      <c r="H48" s="206">
        <v>0</v>
      </c>
      <c r="I48" s="206">
        <v>29.31</v>
      </c>
      <c r="J48" s="206">
        <v>0.51</v>
      </c>
      <c r="K48" s="206">
        <v>0.4</v>
      </c>
      <c r="L48" s="206">
        <v>24.69</v>
      </c>
      <c r="M48" s="206">
        <v>1.18</v>
      </c>
      <c r="N48" s="206">
        <v>1.53</v>
      </c>
      <c r="O48" s="206">
        <v>0</v>
      </c>
      <c r="P48" s="206">
        <v>1.58</v>
      </c>
      <c r="Q48" s="206">
        <v>0.28000000000000003</v>
      </c>
      <c r="R48" s="206">
        <v>0.55000000000000004</v>
      </c>
      <c r="S48" s="206">
        <v>0.34</v>
      </c>
      <c r="T48" s="206">
        <v>0.56000000000000005</v>
      </c>
      <c r="U48" s="206">
        <v>0.73</v>
      </c>
      <c r="V48" s="206">
        <v>0.24</v>
      </c>
      <c r="W48" s="206">
        <v>0.59</v>
      </c>
      <c r="X48" s="206">
        <v>1.29</v>
      </c>
      <c r="Y48" s="206">
        <v>0</v>
      </c>
      <c r="Z48" s="206">
        <v>3.19</v>
      </c>
      <c r="AA48" s="206">
        <v>1.18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31.81</v>
      </c>
      <c r="AH48" s="206">
        <v>21.21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13.85</v>
      </c>
      <c r="D49" s="206">
        <v>0</v>
      </c>
      <c r="E49" s="206">
        <v>0</v>
      </c>
      <c r="F49" s="206">
        <v>22.9</v>
      </c>
      <c r="G49" s="206">
        <v>0</v>
      </c>
      <c r="H49" s="206">
        <v>0</v>
      </c>
      <c r="I49" s="206">
        <v>29.31</v>
      </c>
      <c r="J49" s="206">
        <v>0.51</v>
      </c>
      <c r="K49" s="206">
        <v>0.4</v>
      </c>
      <c r="L49" s="206">
        <v>24.68</v>
      </c>
      <c r="M49" s="206">
        <v>1.18</v>
      </c>
      <c r="N49" s="206">
        <v>1.53</v>
      </c>
      <c r="O49" s="206">
        <v>0</v>
      </c>
      <c r="P49" s="206">
        <v>0.35</v>
      </c>
      <c r="Q49" s="206">
        <v>0.28000000000000003</v>
      </c>
      <c r="R49" s="206">
        <v>0.55000000000000004</v>
      </c>
      <c r="S49" s="206">
        <v>0.34</v>
      </c>
      <c r="T49" s="206">
        <v>0.56000000000000005</v>
      </c>
      <c r="U49" s="206">
        <v>0.73</v>
      </c>
      <c r="V49" s="206">
        <v>0.24</v>
      </c>
      <c r="W49" s="206">
        <v>0.57999999999999996</v>
      </c>
      <c r="X49" s="206">
        <v>1.29</v>
      </c>
      <c r="Y49" s="206">
        <v>0</v>
      </c>
      <c r="Z49" s="206">
        <v>3.19</v>
      </c>
      <c r="AA49" s="206">
        <v>1.18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31.81</v>
      </c>
      <c r="AH49" s="206">
        <v>21.21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13.85</v>
      </c>
      <c r="D50" s="206">
        <v>0</v>
      </c>
      <c r="E50" s="206">
        <v>0</v>
      </c>
      <c r="F50" s="206">
        <v>22.9</v>
      </c>
      <c r="G50" s="206">
        <v>0</v>
      </c>
      <c r="H50" s="206">
        <v>0</v>
      </c>
      <c r="I50" s="206">
        <v>29.31</v>
      </c>
      <c r="J50" s="206">
        <v>0.51</v>
      </c>
      <c r="K50" s="206">
        <v>0.4</v>
      </c>
      <c r="L50" s="206">
        <v>24.68</v>
      </c>
      <c r="M50" s="206">
        <v>1.18</v>
      </c>
      <c r="N50" s="206">
        <v>1.53</v>
      </c>
      <c r="O50" s="206">
        <v>0</v>
      </c>
      <c r="P50" s="206">
        <v>0.35</v>
      </c>
      <c r="Q50" s="206">
        <v>0.28000000000000003</v>
      </c>
      <c r="R50" s="206">
        <v>0.55000000000000004</v>
      </c>
      <c r="S50" s="206">
        <v>0.34</v>
      </c>
      <c r="T50" s="206">
        <v>0.56000000000000005</v>
      </c>
      <c r="U50" s="206">
        <v>0.73</v>
      </c>
      <c r="V50" s="206">
        <v>0.24</v>
      </c>
      <c r="W50" s="206">
        <v>0.57999999999999996</v>
      </c>
      <c r="X50" s="206">
        <v>1.29</v>
      </c>
      <c r="Y50" s="206">
        <v>0</v>
      </c>
      <c r="Z50" s="206">
        <v>3.19</v>
      </c>
      <c r="AA50" s="206">
        <v>1.18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31.81</v>
      </c>
      <c r="AH50" s="206">
        <v>21.21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13.85</v>
      </c>
      <c r="D51" s="206">
        <v>0</v>
      </c>
      <c r="E51" s="206">
        <v>0</v>
      </c>
      <c r="F51" s="206">
        <v>22.9</v>
      </c>
      <c r="G51" s="206">
        <v>0</v>
      </c>
      <c r="H51" s="206">
        <v>0</v>
      </c>
      <c r="I51" s="206">
        <v>29.31</v>
      </c>
      <c r="J51" s="206">
        <v>0.51</v>
      </c>
      <c r="K51" s="206">
        <v>0.4</v>
      </c>
      <c r="L51" s="206">
        <v>24.68</v>
      </c>
      <c r="M51" s="206">
        <v>1.18</v>
      </c>
      <c r="N51" s="206">
        <v>1.53</v>
      </c>
      <c r="O51" s="206">
        <v>0</v>
      </c>
      <c r="P51" s="206">
        <v>0.35</v>
      </c>
      <c r="Q51" s="206">
        <v>0.28000000000000003</v>
      </c>
      <c r="R51" s="206">
        <v>0.55000000000000004</v>
      </c>
      <c r="S51" s="206">
        <v>0.34</v>
      </c>
      <c r="T51" s="206">
        <v>0.56000000000000005</v>
      </c>
      <c r="U51" s="206">
        <v>0.73</v>
      </c>
      <c r="V51" s="206">
        <v>0.24</v>
      </c>
      <c r="W51" s="206">
        <v>0.6</v>
      </c>
      <c r="X51" s="206">
        <v>1.29</v>
      </c>
      <c r="Y51" s="206">
        <v>0</v>
      </c>
      <c r="Z51" s="206">
        <v>3.19</v>
      </c>
      <c r="AA51" s="206">
        <v>1.18</v>
      </c>
      <c r="AB51" s="206">
        <v>0</v>
      </c>
      <c r="AC51" s="206">
        <v>16.77</v>
      </c>
      <c r="AD51" s="206">
        <v>0</v>
      </c>
      <c r="AE51" s="206">
        <v>0</v>
      </c>
      <c r="AF51" s="206">
        <v>0</v>
      </c>
      <c r="AG51" s="206">
        <v>31.81</v>
      </c>
      <c r="AH51" s="206">
        <v>21.21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13.85</v>
      </c>
      <c r="D52" s="206">
        <v>0</v>
      </c>
      <c r="E52" s="206">
        <v>0</v>
      </c>
      <c r="F52" s="206">
        <v>22.9</v>
      </c>
      <c r="G52" s="206">
        <v>0</v>
      </c>
      <c r="H52" s="206">
        <v>0</v>
      </c>
      <c r="I52" s="206">
        <v>29.31</v>
      </c>
      <c r="J52" s="206">
        <v>0.51</v>
      </c>
      <c r="K52" s="206">
        <v>0.4</v>
      </c>
      <c r="L52" s="206">
        <v>24.68</v>
      </c>
      <c r="M52" s="206">
        <v>1.18</v>
      </c>
      <c r="N52" s="206">
        <v>1.53</v>
      </c>
      <c r="O52" s="206">
        <v>0</v>
      </c>
      <c r="P52" s="206">
        <v>0.35</v>
      </c>
      <c r="Q52" s="206">
        <v>0.28000000000000003</v>
      </c>
      <c r="R52" s="206">
        <v>0.55000000000000004</v>
      </c>
      <c r="S52" s="206">
        <v>0.34</v>
      </c>
      <c r="T52" s="206">
        <v>0.56000000000000005</v>
      </c>
      <c r="U52" s="206">
        <v>0.73</v>
      </c>
      <c r="V52" s="206">
        <v>0.24</v>
      </c>
      <c r="W52" s="206">
        <v>0.59</v>
      </c>
      <c r="X52" s="206">
        <v>1.29</v>
      </c>
      <c r="Y52" s="206">
        <v>0</v>
      </c>
      <c r="Z52" s="206">
        <v>3.19</v>
      </c>
      <c r="AA52" s="206">
        <v>1.18</v>
      </c>
      <c r="AB52" s="206">
        <v>0</v>
      </c>
      <c r="AC52" s="206">
        <v>16.77</v>
      </c>
      <c r="AD52" s="206">
        <v>0</v>
      </c>
      <c r="AE52" s="206">
        <v>0</v>
      </c>
      <c r="AF52" s="206">
        <v>0</v>
      </c>
      <c r="AG52" s="206">
        <v>31.81</v>
      </c>
      <c r="AH52" s="206">
        <v>21.21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13.85</v>
      </c>
      <c r="D53" s="206">
        <v>0</v>
      </c>
      <c r="E53" s="206">
        <v>0</v>
      </c>
      <c r="F53" s="206">
        <v>22.9</v>
      </c>
      <c r="G53" s="206">
        <v>0</v>
      </c>
      <c r="H53" s="206">
        <v>0</v>
      </c>
      <c r="I53" s="206">
        <v>29.31</v>
      </c>
      <c r="J53" s="206">
        <v>0.51</v>
      </c>
      <c r="K53" s="206">
        <v>0.4</v>
      </c>
      <c r="L53" s="206">
        <v>24.68</v>
      </c>
      <c r="M53" s="206">
        <v>1.18</v>
      </c>
      <c r="N53" s="206">
        <v>1.53</v>
      </c>
      <c r="O53" s="206">
        <v>0</v>
      </c>
      <c r="P53" s="206">
        <v>0.35</v>
      </c>
      <c r="Q53" s="206">
        <v>0.28000000000000003</v>
      </c>
      <c r="R53" s="206">
        <v>0.55000000000000004</v>
      </c>
      <c r="S53" s="206">
        <v>0.34</v>
      </c>
      <c r="T53" s="206">
        <v>0.56000000000000005</v>
      </c>
      <c r="U53" s="206">
        <v>0.73</v>
      </c>
      <c r="V53" s="206">
        <v>0.24</v>
      </c>
      <c r="W53" s="206">
        <v>0.59</v>
      </c>
      <c r="X53" s="206">
        <v>1.29</v>
      </c>
      <c r="Y53" s="206">
        <v>0</v>
      </c>
      <c r="Z53" s="206">
        <v>3.19</v>
      </c>
      <c r="AA53" s="206">
        <v>1.18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31.81</v>
      </c>
      <c r="AH53" s="206">
        <v>21.21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13.85</v>
      </c>
      <c r="D54" s="206">
        <v>0</v>
      </c>
      <c r="E54" s="206">
        <v>0</v>
      </c>
      <c r="F54" s="206">
        <v>22.9</v>
      </c>
      <c r="G54" s="206">
        <v>0</v>
      </c>
      <c r="H54" s="206">
        <v>0</v>
      </c>
      <c r="I54" s="206">
        <v>29.31</v>
      </c>
      <c r="J54" s="206">
        <v>0.51</v>
      </c>
      <c r="K54" s="206">
        <v>0.4</v>
      </c>
      <c r="L54" s="206">
        <v>24.68</v>
      </c>
      <c r="M54" s="206">
        <v>1.18</v>
      </c>
      <c r="N54" s="206">
        <v>1.53</v>
      </c>
      <c r="O54" s="206">
        <v>0</v>
      </c>
      <c r="P54" s="206">
        <v>0.35</v>
      </c>
      <c r="Q54" s="206">
        <v>0.28000000000000003</v>
      </c>
      <c r="R54" s="206">
        <v>0.55000000000000004</v>
      </c>
      <c r="S54" s="206">
        <v>0.34</v>
      </c>
      <c r="T54" s="206">
        <v>0.56000000000000005</v>
      </c>
      <c r="U54" s="206">
        <v>0.73</v>
      </c>
      <c r="V54" s="206">
        <v>0.24</v>
      </c>
      <c r="W54" s="206">
        <v>0.59</v>
      </c>
      <c r="X54" s="206">
        <v>1.29</v>
      </c>
      <c r="Y54" s="206">
        <v>0</v>
      </c>
      <c r="Z54" s="206">
        <v>3.19</v>
      </c>
      <c r="AA54" s="206">
        <v>1.18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31.81</v>
      </c>
      <c r="AH54" s="206">
        <v>21.21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13.85</v>
      </c>
      <c r="D55" s="206">
        <v>0</v>
      </c>
      <c r="E55" s="206">
        <v>0</v>
      </c>
      <c r="F55" s="206">
        <v>22.9</v>
      </c>
      <c r="G55" s="206">
        <v>0</v>
      </c>
      <c r="H55" s="206">
        <v>0</v>
      </c>
      <c r="I55" s="206">
        <v>29.31</v>
      </c>
      <c r="J55" s="206">
        <v>0.51</v>
      </c>
      <c r="K55" s="206">
        <v>0.4</v>
      </c>
      <c r="L55" s="206">
        <v>24.68</v>
      </c>
      <c r="M55" s="206">
        <v>1.18</v>
      </c>
      <c r="N55" s="206">
        <v>1.53</v>
      </c>
      <c r="O55" s="206">
        <v>0</v>
      </c>
      <c r="P55" s="206">
        <v>0.35</v>
      </c>
      <c r="Q55" s="206">
        <v>0.28000000000000003</v>
      </c>
      <c r="R55" s="206">
        <v>0.55000000000000004</v>
      </c>
      <c r="S55" s="206">
        <v>0.34</v>
      </c>
      <c r="T55" s="206">
        <v>0.56000000000000005</v>
      </c>
      <c r="U55" s="206">
        <v>0.73</v>
      </c>
      <c r="V55" s="206">
        <v>0.24</v>
      </c>
      <c r="W55" s="206">
        <v>0.59</v>
      </c>
      <c r="X55" s="206">
        <v>1.29</v>
      </c>
      <c r="Y55" s="206">
        <v>0</v>
      </c>
      <c r="Z55" s="206">
        <v>3.19</v>
      </c>
      <c r="AA55" s="206">
        <v>1.18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31.81</v>
      </c>
      <c r="AH55" s="206">
        <v>21.21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13.85</v>
      </c>
      <c r="D56" s="206">
        <v>0</v>
      </c>
      <c r="E56" s="206">
        <v>0</v>
      </c>
      <c r="F56" s="206">
        <v>22.9</v>
      </c>
      <c r="G56" s="206">
        <v>0</v>
      </c>
      <c r="H56" s="206">
        <v>0</v>
      </c>
      <c r="I56" s="206">
        <v>29.31</v>
      </c>
      <c r="J56" s="206">
        <v>0.51</v>
      </c>
      <c r="K56" s="206">
        <v>0.4</v>
      </c>
      <c r="L56" s="206">
        <v>24.68</v>
      </c>
      <c r="M56" s="206">
        <v>1.18</v>
      </c>
      <c r="N56" s="206">
        <v>1.53</v>
      </c>
      <c r="O56" s="206">
        <v>0</v>
      </c>
      <c r="P56" s="206">
        <v>0.35</v>
      </c>
      <c r="Q56" s="206">
        <v>0.28000000000000003</v>
      </c>
      <c r="R56" s="206">
        <v>0.55000000000000004</v>
      </c>
      <c r="S56" s="206">
        <v>0.34</v>
      </c>
      <c r="T56" s="206">
        <v>0.56000000000000005</v>
      </c>
      <c r="U56" s="206">
        <v>0.73</v>
      </c>
      <c r="V56" s="206">
        <v>0.24</v>
      </c>
      <c r="W56" s="206">
        <v>0.59</v>
      </c>
      <c r="X56" s="206">
        <v>1.29</v>
      </c>
      <c r="Y56" s="206">
        <v>0</v>
      </c>
      <c r="Z56" s="206">
        <v>3.19</v>
      </c>
      <c r="AA56" s="206">
        <v>1.18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31.81</v>
      </c>
      <c r="AH56" s="206">
        <v>21.21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13.85</v>
      </c>
      <c r="D57" s="206">
        <v>0</v>
      </c>
      <c r="E57" s="206">
        <v>0</v>
      </c>
      <c r="F57" s="206">
        <v>22.9</v>
      </c>
      <c r="G57" s="206">
        <v>0</v>
      </c>
      <c r="H57" s="206">
        <v>0</v>
      </c>
      <c r="I57" s="206">
        <v>29.31</v>
      </c>
      <c r="J57" s="206">
        <v>0.51</v>
      </c>
      <c r="K57" s="206">
        <v>0.4</v>
      </c>
      <c r="L57" s="206">
        <v>24.68</v>
      </c>
      <c r="M57" s="206">
        <v>1.18</v>
      </c>
      <c r="N57" s="206">
        <v>1.53</v>
      </c>
      <c r="O57" s="206">
        <v>0</v>
      </c>
      <c r="P57" s="206">
        <v>0.35</v>
      </c>
      <c r="Q57" s="206">
        <v>0.28000000000000003</v>
      </c>
      <c r="R57" s="206">
        <v>0.55000000000000004</v>
      </c>
      <c r="S57" s="206">
        <v>0.34</v>
      </c>
      <c r="T57" s="206">
        <v>0.56000000000000005</v>
      </c>
      <c r="U57" s="206">
        <v>0.73</v>
      </c>
      <c r="V57" s="206">
        <v>0.24</v>
      </c>
      <c r="W57" s="206">
        <v>0.59</v>
      </c>
      <c r="X57" s="206">
        <v>1.29</v>
      </c>
      <c r="Y57" s="206">
        <v>0</v>
      </c>
      <c r="Z57" s="206">
        <v>3.19</v>
      </c>
      <c r="AA57" s="206">
        <v>1.18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31.81</v>
      </c>
      <c r="AH57" s="206">
        <v>21.21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13.85</v>
      </c>
      <c r="D58" s="206">
        <v>0</v>
      </c>
      <c r="E58" s="206">
        <v>0</v>
      </c>
      <c r="F58" s="206">
        <v>22.9</v>
      </c>
      <c r="G58" s="206">
        <v>0</v>
      </c>
      <c r="H58" s="206">
        <v>0</v>
      </c>
      <c r="I58" s="206">
        <v>29.31</v>
      </c>
      <c r="J58" s="206">
        <v>0.51</v>
      </c>
      <c r="K58" s="206">
        <v>0.4</v>
      </c>
      <c r="L58" s="206">
        <v>24.68</v>
      </c>
      <c r="M58" s="206">
        <v>1.18</v>
      </c>
      <c r="N58" s="206">
        <v>1.53</v>
      </c>
      <c r="O58" s="206">
        <v>0</v>
      </c>
      <c r="P58" s="206">
        <v>0.35</v>
      </c>
      <c r="Q58" s="206">
        <v>0.28000000000000003</v>
      </c>
      <c r="R58" s="206">
        <v>0.55000000000000004</v>
      </c>
      <c r="S58" s="206">
        <v>0.34</v>
      </c>
      <c r="T58" s="206">
        <v>0.56000000000000005</v>
      </c>
      <c r="U58" s="206">
        <v>0.73</v>
      </c>
      <c r="V58" s="206">
        <v>0.24</v>
      </c>
      <c r="W58" s="206">
        <v>0.59</v>
      </c>
      <c r="X58" s="206">
        <v>1.29</v>
      </c>
      <c r="Y58" s="206">
        <v>0</v>
      </c>
      <c r="Z58" s="206">
        <v>3.19</v>
      </c>
      <c r="AA58" s="206">
        <v>1.18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31.81</v>
      </c>
      <c r="AH58" s="206">
        <v>21.21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13.78</v>
      </c>
      <c r="D59" s="206">
        <v>0</v>
      </c>
      <c r="E59" s="206">
        <v>0</v>
      </c>
      <c r="F59" s="206">
        <v>22.9</v>
      </c>
      <c r="G59" s="206">
        <v>0</v>
      </c>
      <c r="H59" s="206">
        <v>0</v>
      </c>
      <c r="I59" s="206">
        <v>29.31</v>
      </c>
      <c r="J59" s="206">
        <v>0.51</v>
      </c>
      <c r="K59" s="206">
        <v>0.4</v>
      </c>
      <c r="L59" s="206">
        <v>24.68</v>
      </c>
      <c r="M59" s="206">
        <v>1.18</v>
      </c>
      <c r="N59" s="206">
        <v>1.53</v>
      </c>
      <c r="O59" s="206">
        <v>0</v>
      </c>
      <c r="P59" s="206">
        <v>0.35</v>
      </c>
      <c r="Q59" s="206">
        <v>0.28000000000000003</v>
      </c>
      <c r="R59" s="206">
        <v>0.55000000000000004</v>
      </c>
      <c r="S59" s="206">
        <v>0.34</v>
      </c>
      <c r="T59" s="206">
        <v>0.56000000000000005</v>
      </c>
      <c r="U59" s="206">
        <v>0.73</v>
      </c>
      <c r="V59" s="206">
        <v>0.24</v>
      </c>
      <c r="W59" s="206">
        <v>0.59</v>
      </c>
      <c r="X59" s="206">
        <v>1.29</v>
      </c>
      <c r="Y59" s="206">
        <v>0</v>
      </c>
      <c r="Z59" s="206">
        <v>3.19</v>
      </c>
      <c r="AA59" s="206">
        <v>1.18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31.81</v>
      </c>
      <c r="AH59" s="206">
        <v>21.21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13.78</v>
      </c>
      <c r="D60" s="206">
        <v>0</v>
      </c>
      <c r="E60" s="206">
        <v>0</v>
      </c>
      <c r="F60" s="206">
        <v>22.9</v>
      </c>
      <c r="G60" s="206">
        <v>0</v>
      </c>
      <c r="H60" s="206">
        <v>0</v>
      </c>
      <c r="I60" s="206">
        <v>29.31</v>
      </c>
      <c r="J60" s="206">
        <v>0.51</v>
      </c>
      <c r="K60" s="206">
        <v>0.4</v>
      </c>
      <c r="L60" s="206">
        <v>24.68</v>
      </c>
      <c r="M60" s="206">
        <v>1.18</v>
      </c>
      <c r="N60" s="206">
        <v>1.53</v>
      </c>
      <c r="O60" s="206">
        <v>0</v>
      </c>
      <c r="P60" s="206">
        <v>0.35</v>
      </c>
      <c r="Q60" s="206">
        <v>0.28000000000000003</v>
      </c>
      <c r="R60" s="206">
        <v>0.55000000000000004</v>
      </c>
      <c r="S60" s="206">
        <v>0.34</v>
      </c>
      <c r="T60" s="206">
        <v>0.56000000000000005</v>
      </c>
      <c r="U60" s="206">
        <v>0.73</v>
      </c>
      <c r="V60" s="206">
        <v>0.24</v>
      </c>
      <c r="W60" s="206">
        <v>0.59</v>
      </c>
      <c r="X60" s="206">
        <v>1.29</v>
      </c>
      <c r="Y60" s="206">
        <v>0</v>
      </c>
      <c r="Z60" s="206">
        <v>3.19</v>
      </c>
      <c r="AA60" s="206">
        <v>1.18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31.81</v>
      </c>
      <c r="AH60" s="206">
        <v>21.21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13.78</v>
      </c>
      <c r="D61" s="206">
        <v>0</v>
      </c>
      <c r="E61" s="206">
        <v>0</v>
      </c>
      <c r="F61" s="206">
        <v>22.9</v>
      </c>
      <c r="G61" s="206">
        <v>0</v>
      </c>
      <c r="H61" s="206">
        <v>0</v>
      </c>
      <c r="I61" s="206">
        <v>29.31</v>
      </c>
      <c r="J61" s="206">
        <v>0.51</v>
      </c>
      <c r="K61" s="206">
        <v>0.4</v>
      </c>
      <c r="L61" s="206">
        <v>24.68</v>
      </c>
      <c r="M61" s="206">
        <v>1.06</v>
      </c>
      <c r="N61" s="206">
        <v>1.53</v>
      </c>
      <c r="O61" s="206">
        <v>0</v>
      </c>
      <c r="P61" s="206">
        <v>0.35</v>
      </c>
      <c r="Q61" s="206">
        <v>0.28000000000000003</v>
      </c>
      <c r="R61" s="206">
        <v>0.55000000000000004</v>
      </c>
      <c r="S61" s="206">
        <v>0.34</v>
      </c>
      <c r="T61" s="206">
        <v>0.56000000000000005</v>
      </c>
      <c r="U61" s="206">
        <v>0.73</v>
      </c>
      <c r="V61" s="206">
        <v>0.24</v>
      </c>
      <c r="W61" s="206">
        <v>0.59</v>
      </c>
      <c r="X61" s="206">
        <v>1.29</v>
      </c>
      <c r="Y61" s="206">
        <v>0</v>
      </c>
      <c r="Z61" s="206">
        <v>3.19</v>
      </c>
      <c r="AA61" s="206">
        <v>1.18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31.81</v>
      </c>
      <c r="AH61" s="206">
        <v>21.21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13.78</v>
      </c>
      <c r="D62" s="206">
        <v>0</v>
      </c>
      <c r="E62" s="206">
        <v>0</v>
      </c>
      <c r="F62" s="206">
        <v>22.9</v>
      </c>
      <c r="G62" s="206">
        <v>0</v>
      </c>
      <c r="H62" s="206">
        <v>0</v>
      </c>
      <c r="I62" s="206">
        <v>29.31</v>
      </c>
      <c r="J62" s="206">
        <v>0.51</v>
      </c>
      <c r="K62" s="206">
        <v>0.4</v>
      </c>
      <c r="L62" s="206">
        <v>24.68</v>
      </c>
      <c r="M62" s="206">
        <v>0.93</v>
      </c>
      <c r="N62" s="206">
        <v>1.53</v>
      </c>
      <c r="O62" s="206">
        <v>0</v>
      </c>
      <c r="P62" s="206">
        <v>0.35</v>
      </c>
      <c r="Q62" s="206">
        <v>0.28000000000000003</v>
      </c>
      <c r="R62" s="206">
        <v>0.55000000000000004</v>
      </c>
      <c r="S62" s="206">
        <v>0.34</v>
      </c>
      <c r="T62" s="206">
        <v>0.56000000000000005</v>
      </c>
      <c r="U62" s="206">
        <v>0.73</v>
      </c>
      <c r="V62" s="206">
        <v>0.24</v>
      </c>
      <c r="W62" s="206">
        <v>0.59</v>
      </c>
      <c r="X62" s="206">
        <v>1.29</v>
      </c>
      <c r="Y62" s="206">
        <v>0</v>
      </c>
      <c r="Z62" s="206">
        <v>3.19</v>
      </c>
      <c r="AA62" s="206">
        <v>1.18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31.81</v>
      </c>
      <c r="AH62" s="206">
        <v>21.21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13.78</v>
      </c>
      <c r="D63" s="206">
        <v>0</v>
      </c>
      <c r="E63" s="206">
        <v>0</v>
      </c>
      <c r="F63" s="206">
        <v>22.9</v>
      </c>
      <c r="G63" s="206">
        <v>0</v>
      </c>
      <c r="H63" s="206">
        <v>0</v>
      </c>
      <c r="I63" s="206">
        <v>29.31</v>
      </c>
      <c r="J63" s="206">
        <v>0.51</v>
      </c>
      <c r="K63" s="206">
        <v>0.4</v>
      </c>
      <c r="L63" s="206">
        <v>24.68</v>
      </c>
      <c r="M63" s="206">
        <v>0.93</v>
      </c>
      <c r="N63" s="206">
        <v>1.53</v>
      </c>
      <c r="O63" s="206">
        <v>0</v>
      </c>
      <c r="P63" s="206">
        <v>0.35</v>
      </c>
      <c r="Q63" s="206">
        <v>0.28000000000000003</v>
      </c>
      <c r="R63" s="206">
        <v>0.55000000000000004</v>
      </c>
      <c r="S63" s="206">
        <v>0.34</v>
      </c>
      <c r="T63" s="206">
        <v>0.56000000000000005</v>
      </c>
      <c r="U63" s="206">
        <v>0.73</v>
      </c>
      <c r="V63" s="206">
        <v>0.24</v>
      </c>
      <c r="W63" s="206">
        <v>0.59</v>
      </c>
      <c r="X63" s="206">
        <v>1.29</v>
      </c>
      <c r="Y63" s="206">
        <v>0</v>
      </c>
      <c r="Z63" s="206">
        <v>3.19</v>
      </c>
      <c r="AA63" s="206">
        <v>1.18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31.81</v>
      </c>
      <c r="AH63" s="206">
        <v>21.21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13.78</v>
      </c>
      <c r="D64" s="206">
        <v>0</v>
      </c>
      <c r="E64" s="206">
        <v>0</v>
      </c>
      <c r="F64" s="206">
        <v>22.9</v>
      </c>
      <c r="G64" s="206">
        <v>0</v>
      </c>
      <c r="H64" s="206">
        <v>0</v>
      </c>
      <c r="I64" s="206">
        <v>29.31</v>
      </c>
      <c r="J64" s="206">
        <v>0.51</v>
      </c>
      <c r="K64" s="206">
        <v>0.4</v>
      </c>
      <c r="L64" s="206">
        <v>24.68</v>
      </c>
      <c r="M64" s="206">
        <v>0.93</v>
      </c>
      <c r="N64" s="206">
        <v>1.53</v>
      </c>
      <c r="O64" s="206">
        <v>0</v>
      </c>
      <c r="P64" s="206">
        <v>0.35</v>
      </c>
      <c r="Q64" s="206">
        <v>0.28000000000000003</v>
      </c>
      <c r="R64" s="206">
        <v>0.55000000000000004</v>
      </c>
      <c r="S64" s="206">
        <v>0.34</v>
      </c>
      <c r="T64" s="206">
        <v>0.56000000000000005</v>
      </c>
      <c r="U64" s="206">
        <v>0.73</v>
      </c>
      <c r="V64" s="206">
        <v>0.24</v>
      </c>
      <c r="W64" s="206">
        <v>0.59</v>
      </c>
      <c r="X64" s="206">
        <v>1.29</v>
      </c>
      <c r="Y64" s="206">
        <v>0</v>
      </c>
      <c r="Z64" s="206">
        <v>3.19</v>
      </c>
      <c r="AA64" s="206">
        <v>1.18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31.81</v>
      </c>
      <c r="AH64" s="206">
        <v>21.21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13.78</v>
      </c>
      <c r="D65" s="206">
        <v>0</v>
      </c>
      <c r="E65" s="206">
        <v>0</v>
      </c>
      <c r="F65" s="206">
        <v>22.9</v>
      </c>
      <c r="G65" s="206">
        <v>0</v>
      </c>
      <c r="H65" s="206">
        <v>0</v>
      </c>
      <c r="I65" s="206">
        <v>29.31</v>
      </c>
      <c r="J65" s="206">
        <v>0.51</v>
      </c>
      <c r="K65" s="206">
        <v>0.4</v>
      </c>
      <c r="L65" s="206">
        <v>24.68</v>
      </c>
      <c r="M65" s="206">
        <v>0.93</v>
      </c>
      <c r="N65" s="206">
        <v>1.53</v>
      </c>
      <c r="O65" s="206">
        <v>0</v>
      </c>
      <c r="P65" s="206">
        <v>0.35</v>
      </c>
      <c r="Q65" s="206">
        <v>0.28000000000000003</v>
      </c>
      <c r="R65" s="206">
        <v>0.55000000000000004</v>
      </c>
      <c r="S65" s="206">
        <v>0.34</v>
      </c>
      <c r="T65" s="206">
        <v>0.56000000000000005</v>
      </c>
      <c r="U65" s="206">
        <v>0.73</v>
      </c>
      <c r="V65" s="206">
        <v>0.24</v>
      </c>
      <c r="W65" s="206">
        <v>0.59</v>
      </c>
      <c r="X65" s="206">
        <v>1.29</v>
      </c>
      <c r="Y65" s="206">
        <v>0</v>
      </c>
      <c r="Z65" s="206">
        <v>3.19</v>
      </c>
      <c r="AA65" s="206">
        <v>1.18</v>
      </c>
      <c r="AB65" s="206">
        <v>0</v>
      </c>
      <c r="AC65" s="206">
        <v>13.21</v>
      </c>
      <c r="AD65" s="206">
        <v>0</v>
      </c>
      <c r="AE65" s="206">
        <v>0</v>
      </c>
      <c r="AF65" s="206">
        <v>0</v>
      </c>
      <c r="AG65" s="206">
        <v>31.81</v>
      </c>
      <c r="AH65" s="206">
        <v>21.21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13.78</v>
      </c>
      <c r="D66" s="206">
        <v>0</v>
      </c>
      <c r="E66" s="206">
        <v>0</v>
      </c>
      <c r="F66" s="206">
        <v>22.9</v>
      </c>
      <c r="G66" s="206">
        <v>0</v>
      </c>
      <c r="H66" s="206">
        <v>0</v>
      </c>
      <c r="I66" s="206">
        <v>29.31</v>
      </c>
      <c r="J66" s="206">
        <v>0.51</v>
      </c>
      <c r="K66" s="206">
        <v>0.4</v>
      </c>
      <c r="L66" s="206">
        <v>24.68</v>
      </c>
      <c r="M66" s="206">
        <v>0.93</v>
      </c>
      <c r="N66" s="206">
        <v>1.53</v>
      </c>
      <c r="O66" s="206">
        <v>0</v>
      </c>
      <c r="P66" s="206">
        <v>0.35</v>
      </c>
      <c r="Q66" s="206">
        <v>0.28000000000000003</v>
      </c>
      <c r="R66" s="206">
        <v>0.55000000000000004</v>
      </c>
      <c r="S66" s="206">
        <v>0.34</v>
      </c>
      <c r="T66" s="206">
        <v>0.56000000000000005</v>
      </c>
      <c r="U66" s="206">
        <v>0.73</v>
      </c>
      <c r="V66" s="206">
        <v>0.24</v>
      </c>
      <c r="W66" s="206">
        <v>0.59</v>
      </c>
      <c r="X66" s="206">
        <v>1.29</v>
      </c>
      <c r="Y66" s="206">
        <v>0</v>
      </c>
      <c r="Z66" s="206">
        <v>3.19</v>
      </c>
      <c r="AA66" s="206">
        <v>1.18</v>
      </c>
      <c r="AB66" s="206">
        <v>0</v>
      </c>
      <c r="AC66" s="206">
        <v>13.21</v>
      </c>
      <c r="AD66" s="206">
        <v>0</v>
      </c>
      <c r="AE66" s="206">
        <v>0</v>
      </c>
      <c r="AF66" s="206">
        <v>0</v>
      </c>
      <c r="AG66" s="206">
        <v>31.81</v>
      </c>
      <c r="AH66" s="206">
        <v>21.21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13.78</v>
      </c>
      <c r="D67" s="206">
        <v>0</v>
      </c>
      <c r="E67" s="206">
        <v>0</v>
      </c>
      <c r="F67" s="206">
        <v>13.33</v>
      </c>
      <c r="G67" s="206">
        <v>0</v>
      </c>
      <c r="H67" s="206">
        <v>0</v>
      </c>
      <c r="I67" s="206">
        <v>29.31</v>
      </c>
      <c r="J67" s="206">
        <v>0</v>
      </c>
      <c r="K67" s="206">
        <v>0.4</v>
      </c>
      <c r="L67" s="206">
        <v>24.68</v>
      </c>
      <c r="M67" s="206">
        <v>2.1</v>
      </c>
      <c r="N67" s="206">
        <v>1.53</v>
      </c>
      <c r="O67" s="206">
        <v>0</v>
      </c>
      <c r="P67" s="206">
        <v>0.35</v>
      </c>
      <c r="Q67" s="206">
        <v>0.28000000000000003</v>
      </c>
      <c r="R67" s="206">
        <v>0.55000000000000004</v>
      </c>
      <c r="S67" s="206">
        <v>0.34</v>
      </c>
      <c r="T67" s="206">
        <v>0.56000000000000005</v>
      </c>
      <c r="U67" s="206">
        <v>0.73</v>
      </c>
      <c r="V67" s="206">
        <v>0.24</v>
      </c>
      <c r="W67" s="206">
        <v>0.59</v>
      </c>
      <c r="X67" s="206">
        <v>1.29</v>
      </c>
      <c r="Y67" s="206">
        <v>0</v>
      </c>
      <c r="Z67" s="206">
        <v>3.19</v>
      </c>
      <c r="AA67" s="206">
        <v>1.18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31.81</v>
      </c>
      <c r="AH67" s="206">
        <v>21.21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13.78</v>
      </c>
      <c r="D68" s="206">
        <v>0</v>
      </c>
      <c r="E68" s="206">
        <v>0</v>
      </c>
      <c r="F68" s="206">
        <v>13.33</v>
      </c>
      <c r="G68" s="206">
        <v>0</v>
      </c>
      <c r="H68" s="206">
        <v>0</v>
      </c>
      <c r="I68" s="206">
        <v>29.31</v>
      </c>
      <c r="J68" s="206">
        <v>0</v>
      </c>
      <c r="K68" s="206">
        <v>0.4</v>
      </c>
      <c r="L68" s="206">
        <v>24.68</v>
      </c>
      <c r="M68" s="206">
        <v>2.2599999999999998</v>
      </c>
      <c r="N68" s="206">
        <v>1.53</v>
      </c>
      <c r="O68" s="206">
        <v>0</v>
      </c>
      <c r="P68" s="206">
        <v>0.35</v>
      </c>
      <c r="Q68" s="206">
        <v>0.28000000000000003</v>
      </c>
      <c r="R68" s="206">
        <v>0.55000000000000004</v>
      </c>
      <c r="S68" s="206">
        <v>0.34</v>
      </c>
      <c r="T68" s="206">
        <v>0.56000000000000005</v>
      </c>
      <c r="U68" s="206">
        <v>0.73</v>
      </c>
      <c r="V68" s="206">
        <v>0.24</v>
      </c>
      <c r="W68" s="206">
        <v>0.59</v>
      </c>
      <c r="X68" s="206">
        <v>1.29</v>
      </c>
      <c r="Y68" s="206">
        <v>0</v>
      </c>
      <c r="Z68" s="206">
        <v>3.19</v>
      </c>
      <c r="AA68" s="206">
        <v>1.18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31.81</v>
      </c>
      <c r="AH68" s="206">
        <v>17.21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13.78</v>
      </c>
      <c r="D69" s="206">
        <v>0</v>
      </c>
      <c r="E69" s="206">
        <v>0</v>
      </c>
      <c r="F69" s="206">
        <v>13.33</v>
      </c>
      <c r="G69" s="206">
        <v>0</v>
      </c>
      <c r="H69" s="206">
        <v>0</v>
      </c>
      <c r="I69" s="206">
        <v>29.31</v>
      </c>
      <c r="J69" s="206">
        <v>0</v>
      </c>
      <c r="K69" s="206">
        <v>0.4</v>
      </c>
      <c r="L69" s="206">
        <v>24.68</v>
      </c>
      <c r="M69" s="206">
        <v>1.18</v>
      </c>
      <c r="N69" s="206">
        <v>1.53</v>
      </c>
      <c r="O69" s="206">
        <v>0</v>
      </c>
      <c r="P69" s="206">
        <v>0.35</v>
      </c>
      <c r="Q69" s="206">
        <v>0.17</v>
      </c>
      <c r="R69" s="206">
        <v>0.55000000000000004</v>
      </c>
      <c r="S69" s="206">
        <v>0.34</v>
      </c>
      <c r="T69" s="206">
        <v>0.56000000000000005</v>
      </c>
      <c r="U69" s="206">
        <v>0.73</v>
      </c>
      <c r="V69" s="206">
        <v>0.24</v>
      </c>
      <c r="W69" s="206">
        <v>0.59</v>
      </c>
      <c r="X69" s="206">
        <v>1.29</v>
      </c>
      <c r="Y69" s="206">
        <v>0</v>
      </c>
      <c r="Z69" s="206">
        <v>3.19</v>
      </c>
      <c r="AA69" s="206">
        <v>1.18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31.81</v>
      </c>
      <c r="AH69" s="206">
        <v>18.93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13.78</v>
      </c>
      <c r="D70" s="206">
        <v>0</v>
      </c>
      <c r="E70" s="206">
        <v>0</v>
      </c>
      <c r="F70" s="206">
        <v>13.33</v>
      </c>
      <c r="G70" s="206">
        <v>0</v>
      </c>
      <c r="H70" s="206">
        <v>0</v>
      </c>
      <c r="I70" s="206">
        <v>29.31</v>
      </c>
      <c r="J70" s="206">
        <v>0</v>
      </c>
      <c r="K70" s="206">
        <v>0.4</v>
      </c>
      <c r="L70" s="206">
        <v>24.68</v>
      </c>
      <c r="M70" s="206">
        <v>1.18</v>
      </c>
      <c r="N70" s="206">
        <v>1.53</v>
      </c>
      <c r="O70" s="206">
        <v>0</v>
      </c>
      <c r="P70" s="206">
        <v>0.35</v>
      </c>
      <c r="Q70" s="206">
        <v>0.17</v>
      </c>
      <c r="R70" s="206">
        <v>0.55000000000000004</v>
      </c>
      <c r="S70" s="206">
        <v>0.34</v>
      </c>
      <c r="T70" s="206">
        <v>0.56000000000000005</v>
      </c>
      <c r="U70" s="206">
        <v>0.73</v>
      </c>
      <c r="V70" s="206">
        <v>0.24</v>
      </c>
      <c r="W70" s="206">
        <v>0.59</v>
      </c>
      <c r="X70" s="206">
        <v>1.29</v>
      </c>
      <c r="Y70" s="206">
        <v>0</v>
      </c>
      <c r="Z70" s="206">
        <v>3.19</v>
      </c>
      <c r="AA70" s="206">
        <v>1.18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31.81</v>
      </c>
      <c r="AH70" s="206">
        <v>18.93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13.85</v>
      </c>
      <c r="D71" s="206">
        <v>0</v>
      </c>
      <c r="E71" s="206">
        <v>0</v>
      </c>
      <c r="F71" s="206">
        <v>13.33</v>
      </c>
      <c r="G71" s="206">
        <v>0</v>
      </c>
      <c r="H71" s="206">
        <v>0</v>
      </c>
      <c r="I71" s="206">
        <v>29.31</v>
      </c>
      <c r="J71" s="206">
        <v>0</v>
      </c>
      <c r="K71" s="206">
        <v>0.4</v>
      </c>
      <c r="L71" s="206">
        <v>24.68</v>
      </c>
      <c r="M71" s="206">
        <v>1.18</v>
      </c>
      <c r="N71" s="206">
        <v>1.53</v>
      </c>
      <c r="O71" s="206">
        <v>0</v>
      </c>
      <c r="P71" s="206">
        <v>0.35</v>
      </c>
      <c r="Q71" s="206">
        <v>0.17</v>
      </c>
      <c r="R71" s="206">
        <v>0.55000000000000004</v>
      </c>
      <c r="S71" s="206">
        <v>0.34</v>
      </c>
      <c r="T71" s="206">
        <v>0.56000000000000005</v>
      </c>
      <c r="U71" s="206">
        <v>0.73</v>
      </c>
      <c r="V71" s="206">
        <v>0.24</v>
      </c>
      <c r="W71" s="206">
        <v>0.59</v>
      </c>
      <c r="X71" s="206">
        <v>1.29</v>
      </c>
      <c r="Y71" s="206">
        <v>0</v>
      </c>
      <c r="Z71" s="206">
        <v>3.19</v>
      </c>
      <c r="AA71" s="206">
        <v>1.18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31.81</v>
      </c>
      <c r="AH71" s="206">
        <v>18.93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13.85</v>
      </c>
      <c r="D72" s="206">
        <v>0</v>
      </c>
      <c r="E72" s="206">
        <v>0</v>
      </c>
      <c r="F72" s="206">
        <v>13.33</v>
      </c>
      <c r="G72" s="206">
        <v>0</v>
      </c>
      <c r="H72" s="206">
        <v>0</v>
      </c>
      <c r="I72" s="206">
        <v>29.31</v>
      </c>
      <c r="J72" s="206">
        <v>0</v>
      </c>
      <c r="K72" s="206">
        <v>0.4</v>
      </c>
      <c r="L72" s="206">
        <v>24.68</v>
      </c>
      <c r="M72" s="206">
        <v>1.18</v>
      </c>
      <c r="N72" s="206">
        <v>1.53</v>
      </c>
      <c r="O72" s="206">
        <v>0</v>
      </c>
      <c r="P72" s="206">
        <v>0.35</v>
      </c>
      <c r="Q72" s="206">
        <v>0.17</v>
      </c>
      <c r="R72" s="206">
        <v>0.55000000000000004</v>
      </c>
      <c r="S72" s="206">
        <v>0.34</v>
      </c>
      <c r="T72" s="206">
        <v>0.56000000000000005</v>
      </c>
      <c r="U72" s="206">
        <v>0.73</v>
      </c>
      <c r="V72" s="206">
        <v>0.24</v>
      </c>
      <c r="W72" s="206">
        <v>0.59</v>
      </c>
      <c r="X72" s="206">
        <v>1.29</v>
      </c>
      <c r="Y72" s="206">
        <v>0</v>
      </c>
      <c r="Z72" s="206">
        <v>3.19</v>
      </c>
      <c r="AA72" s="206">
        <v>1.18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31.81</v>
      </c>
      <c r="AH72" s="206">
        <v>17.21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13.85</v>
      </c>
      <c r="D73" s="206">
        <v>0</v>
      </c>
      <c r="E73" s="206">
        <v>0</v>
      </c>
      <c r="F73" s="206">
        <v>6.57</v>
      </c>
      <c r="G73" s="206">
        <v>0</v>
      </c>
      <c r="H73" s="206">
        <v>0</v>
      </c>
      <c r="I73" s="206">
        <v>29.31</v>
      </c>
      <c r="J73" s="206">
        <v>0</v>
      </c>
      <c r="K73" s="206">
        <v>0.4</v>
      </c>
      <c r="L73" s="206">
        <v>24.68</v>
      </c>
      <c r="M73" s="206">
        <v>1.18</v>
      </c>
      <c r="N73" s="206">
        <v>1.53</v>
      </c>
      <c r="O73" s="206">
        <v>0</v>
      </c>
      <c r="P73" s="206">
        <v>0.35</v>
      </c>
      <c r="Q73" s="206">
        <v>0.17</v>
      </c>
      <c r="R73" s="206">
        <v>0.21</v>
      </c>
      <c r="S73" s="206">
        <v>0.34</v>
      </c>
      <c r="T73" s="206">
        <v>0.56000000000000005</v>
      </c>
      <c r="U73" s="206">
        <v>0.73</v>
      </c>
      <c r="V73" s="206">
        <v>0.24</v>
      </c>
      <c r="W73" s="206">
        <v>0.59</v>
      </c>
      <c r="X73" s="206">
        <v>1.29</v>
      </c>
      <c r="Y73" s="206">
        <v>0</v>
      </c>
      <c r="Z73" s="206">
        <v>3.19</v>
      </c>
      <c r="AA73" s="206">
        <v>1.18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31.81</v>
      </c>
      <c r="AH73" s="206">
        <v>17.21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13.85</v>
      </c>
      <c r="D74" s="206">
        <v>0</v>
      </c>
      <c r="E74" s="206">
        <v>0</v>
      </c>
      <c r="F74" s="206">
        <v>6.57</v>
      </c>
      <c r="G74" s="206">
        <v>0</v>
      </c>
      <c r="H74" s="206">
        <v>0</v>
      </c>
      <c r="I74" s="206">
        <v>29.31</v>
      </c>
      <c r="J74" s="206">
        <v>0</v>
      </c>
      <c r="K74" s="206">
        <v>0.4</v>
      </c>
      <c r="L74" s="206">
        <v>24.68</v>
      </c>
      <c r="M74" s="206">
        <v>1.18</v>
      </c>
      <c r="N74" s="206">
        <v>1.53</v>
      </c>
      <c r="O74" s="206">
        <v>0</v>
      </c>
      <c r="P74" s="206">
        <v>0.35</v>
      </c>
      <c r="Q74" s="206">
        <v>0.17</v>
      </c>
      <c r="R74" s="206">
        <v>0.21</v>
      </c>
      <c r="S74" s="206">
        <v>0.34</v>
      </c>
      <c r="T74" s="206">
        <v>0.56000000000000005</v>
      </c>
      <c r="U74" s="206">
        <v>0.73</v>
      </c>
      <c r="V74" s="206">
        <v>0.24</v>
      </c>
      <c r="W74" s="206">
        <v>0.59</v>
      </c>
      <c r="X74" s="206">
        <v>1.29</v>
      </c>
      <c r="Y74" s="206">
        <v>0</v>
      </c>
      <c r="Z74" s="206">
        <v>3.19</v>
      </c>
      <c r="AA74" s="206">
        <v>1.18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31.81</v>
      </c>
      <c r="AH74" s="206">
        <v>17.21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13.85</v>
      </c>
      <c r="D75" s="206">
        <v>0</v>
      </c>
      <c r="E75" s="206">
        <v>0</v>
      </c>
      <c r="F75" s="206">
        <v>15.92</v>
      </c>
      <c r="G75" s="206">
        <v>0</v>
      </c>
      <c r="H75" s="206">
        <v>0</v>
      </c>
      <c r="I75" s="206">
        <v>25.73</v>
      </c>
      <c r="J75" s="206">
        <v>0</v>
      </c>
      <c r="K75" s="206">
        <v>0.4</v>
      </c>
      <c r="L75" s="206">
        <v>24.68</v>
      </c>
      <c r="M75" s="206">
        <v>1.06</v>
      </c>
      <c r="N75" s="206">
        <v>1.53</v>
      </c>
      <c r="O75" s="206">
        <v>0</v>
      </c>
      <c r="P75" s="206">
        <v>0.35</v>
      </c>
      <c r="Q75" s="206">
        <v>0.17</v>
      </c>
      <c r="R75" s="206">
        <v>0.21</v>
      </c>
      <c r="S75" s="206">
        <v>0.34</v>
      </c>
      <c r="T75" s="206">
        <v>0.56000000000000005</v>
      </c>
      <c r="U75" s="206">
        <v>0.73</v>
      </c>
      <c r="V75" s="206">
        <v>0.24</v>
      </c>
      <c r="W75" s="206">
        <v>0.59</v>
      </c>
      <c r="X75" s="206">
        <v>1.29</v>
      </c>
      <c r="Y75" s="206">
        <v>0</v>
      </c>
      <c r="Z75" s="206">
        <v>3.19</v>
      </c>
      <c r="AA75" s="206">
        <v>1.18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31.81</v>
      </c>
      <c r="AH75" s="206">
        <v>18.260000000000002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13.85</v>
      </c>
      <c r="D76" s="206">
        <v>0</v>
      </c>
      <c r="E76" s="206">
        <v>0</v>
      </c>
      <c r="F76" s="206">
        <v>16.14</v>
      </c>
      <c r="G76" s="206">
        <v>0</v>
      </c>
      <c r="H76" s="206">
        <v>0</v>
      </c>
      <c r="I76" s="206">
        <v>25.73</v>
      </c>
      <c r="J76" s="206">
        <v>0</v>
      </c>
      <c r="K76" s="206">
        <v>0.4</v>
      </c>
      <c r="L76" s="206">
        <v>24.68</v>
      </c>
      <c r="M76" s="206">
        <v>0.93</v>
      </c>
      <c r="N76" s="206">
        <v>1.53</v>
      </c>
      <c r="O76" s="206">
        <v>0</v>
      </c>
      <c r="P76" s="206">
        <v>0.35</v>
      </c>
      <c r="Q76" s="206">
        <v>0.17</v>
      </c>
      <c r="R76" s="206">
        <v>0.21</v>
      </c>
      <c r="S76" s="206">
        <v>0.34</v>
      </c>
      <c r="T76" s="206">
        <v>0.56000000000000005</v>
      </c>
      <c r="U76" s="206">
        <v>0.73</v>
      </c>
      <c r="V76" s="206">
        <v>0.24</v>
      </c>
      <c r="W76" s="206">
        <v>0.59</v>
      </c>
      <c r="X76" s="206">
        <v>1.29</v>
      </c>
      <c r="Y76" s="206">
        <v>0</v>
      </c>
      <c r="Z76" s="206">
        <v>3.19</v>
      </c>
      <c r="AA76" s="206">
        <v>1.18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31.81</v>
      </c>
      <c r="AH76" s="206">
        <v>18.260000000000002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13.85</v>
      </c>
      <c r="D77" s="206">
        <v>0</v>
      </c>
      <c r="E77" s="206">
        <v>0</v>
      </c>
      <c r="F77" s="206">
        <v>16.14</v>
      </c>
      <c r="G77" s="206">
        <v>0</v>
      </c>
      <c r="H77" s="206">
        <v>0</v>
      </c>
      <c r="I77" s="206">
        <v>25.73</v>
      </c>
      <c r="J77" s="206">
        <v>0</v>
      </c>
      <c r="K77" s="206">
        <v>0.4</v>
      </c>
      <c r="L77" s="206">
        <v>24.68</v>
      </c>
      <c r="M77" s="206">
        <v>0.93</v>
      </c>
      <c r="N77" s="206">
        <v>1.53</v>
      </c>
      <c r="O77" s="206">
        <v>0</v>
      </c>
      <c r="P77" s="206">
        <v>0.35</v>
      </c>
      <c r="Q77" s="206">
        <v>0.17</v>
      </c>
      <c r="R77" s="206">
        <v>0.55000000000000004</v>
      </c>
      <c r="S77" s="206">
        <v>0.34</v>
      </c>
      <c r="T77" s="206">
        <v>0.56000000000000005</v>
      </c>
      <c r="U77" s="206">
        <v>0.73</v>
      </c>
      <c r="V77" s="206">
        <v>0.24</v>
      </c>
      <c r="W77" s="206">
        <v>0.59</v>
      </c>
      <c r="X77" s="206">
        <v>1.29</v>
      </c>
      <c r="Y77" s="206">
        <v>0</v>
      </c>
      <c r="Z77" s="206">
        <v>3.19</v>
      </c>
      <c r="AA77" s="206">
        <v>1.18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31.81</v>
      </c>
      <c r="AH77" s="206">
        <v>18.260000000000002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13.85</v>
      </c>
      <c r="D78" s="206">
        <v>0</v>
      </c>
      <c r="E78" s="206">
        <v>0</v>
      </c>
      <c r="F78" s="206">
        <v>16.14</v>
      </c>
      <c r="G78" s="206">
        <v>0</v>
      </c>
      <c r="H78" s="206">
        <v>0</v>
      </c>
      <c r="I78" s="206">
        <v>25.73</v>
      </c>
      <c r="J78" s="206">
        <v>0</v>
      </c>
      <c r="K78" s="206">
        <v>0.4</v>
      </c>
      <c r="L78" s="206">
        <v>24.68</v>
      </c>
      <c r="M78" s="206">
        <v>0.93</v>
      </c>
      <c r="N78" s="206">
        <v>1.53</v>
      </c>
      <c r="O78" s="206">
        <v>0</v>
      </c>
      <c r="P78" s="206">
        <v>0.35</v>
      </c>
      <c r="Q78" s="206">
        <v>0.17</v>
      </c>
      <c r="R78" s="206">
        <v>0.55000000000000004</v>
      </c>
      <c r="S78" s="206">
        <v>0.34</v>
      </c>
      <c r="T78" s="206">
        <v>0.56000000000000005</v>
      </c>
      <c r="U78" s="206">
        <v>0.73</v>
      </c>
      <c r="V78" s="206">
        <v>0.24</v>
      </c>
      <c r="W78" s="206">
        <v>0.59</v>
      </c>
      <c r="X78" s="206">
        <v>1.29</v>
      </c>
      <c r="Y78" s="206">
        <v>0</v>
      </c>
      <c r="Z78" s="206">
        <v>3.19</v>
      </c>
      <c r="AA78" s="206">
        <v>1.18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31.81</v>
      </c>
      <c r="AH78" s="206">
        <v>18.260000000000002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13.85</v>
      </c>
      <c r="D79" s="206">
        <v>0</v>
      </c>
      <c r="E79" s="206">
        <v>0</v>
      </c>
      <c r="F79" s="206">
        <v>16.14</v>
      </c>
      <c r="G79" s="206">
        <v>0</v>
      </c>
      <c r="H79" s="206">
        <v>0</v>
      </c>
      <c r="I79" s="206">
        <v>33.229999999999997</v>
      </c>
      <c r="J79" s="206">
        <v>0</v>
      </c>
      <c r="K79" s="206">
        <v>0.4</v>
      </c>
      <c r="L79" s="206">
        <v>24.68</v>
      </c>
      <c r="M79" s="206">
        <v>2.1</v>
      </c>
      <c r="N79" s="206">
        <v>1.53</v>
      </c>
      <c r="O79" s="206">
        <v>0</v>
      </c>
      <c r="P79" s="206">
        <v>0.35</v>
      </c>
      <c r="Q79" s="206">
        <v>0.17</v>
      </c>
      <c r="R79" s="206">
        <v>0.84</v>
      </c>
      <c r="S79" s="206">
        <v>0.34</v>
      </c>
      <c r="T79" s="206">
        <v>0.56000000000000005</v>
      </c>
      <c r="U79" s="206">
        <v>0.73</v>
      </c>
      <c r="V79" s="206">
        <v>0.24</v>
      </c>
      <c r="W79" s="206">
        <v>0.59</v>
      </c>
      <c r="X79" s="206">
        <v>1.29</v>
      </c>
      <c r="Y79" s="206">
        <v>0</v>
      </c>
      <c r="Z79" s="206">
        <v>3.19</v>
      </c>
      <c r="AA79" s="206">
        <v>1.18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31.81</v>
      </c>
      <c r="AH79" s="206">
        <v>17.350000000000001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13.85</v>
      </c>
      <c r="D80" s="206">
        <v>0</v>
      </c>
      <c r="E80" s="206">
        <v>0</v>
      </c>
      <c r="F80" s="206">
        <v>16.14</v>
      </c>
      <c r="G80" s="206">
        <v>0</v>
      </c>
      <c r="H80" s="206">
        <v>0</v>
      </c>
      <c r="I80" s="206">
        <v>29.82</v>
      </c>
      <c r="J80" s="206">
        <v>0</v>
      </c>
      <c r="K80" s="206">
        <v>0.4</v>
      </c>
      <c r="L80" s="206">
        <v>24.68</v>
      </c>
      <c r="M80" s="206">
        <v>2.2599999999999998</v>
      </c>
      <c r="N80" s="206">
        <v>1.53</v>
      </c>
      <c r="O80" s="206">
        <v>0</v>
      </c>
      <c r="P80" s="206">
        <v>0.35</v>
      </c>
      <c r="Q80" s="206">
        <v>0.17</v>
      </c>
      <c r="R80" s="206">
        <v>0.84</v>
      </c>
      <c r="S80" s="206">
        <v>0.34</v>
      </c>
      <c r="T80" s="206">
        <v>0.56000000000000005</v>
      </c>
      <c r="U80" s="206">
        <v>0.73</v>
      </c>
      <c r="V80" s="206">
        <v>0.24</v>
      </c>
      <c r="W80" s="206">
        <v>0.59</v>
      </c>
      <c r="X80" s="206">
        <v>1.29</v>
      </c>
      <c r="Y80" s="206">
        <v>0</v>
      </c>
      <c r="Z80" s="206">
        <v>3.19</v>
      </c>
      <c r="AA80" s="206">
        <v>1.18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31.81</v>
      </c>
      <c r="AH80" s="206">
        <v>17.350000000000001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13.85</v>
      </c>
      <c r="D81" s="206">
        <v>0</v>
      </c>
      <c r="E81" s="206">
        <v>0</v>
      </c>
      <c r="F81" s="206">
        <v>16.14</v>
      </c>
      <c r="G81" s="206">
        <v>0</v>
      </c>
      <c r="H81" s="206">
        <v>0</v>
      </c>
      <c r="I81" s="206">
        <v>25.73</v>
      </c>
      <c r="J81" s="206">
        <v>0</v>
      </c>
      <c r="K81" s="206">
        <v>0.4</v>
      </c>
      <c r="L81" s="206">
        <v>24.68</v>
      </c>
      <c r="M81" s="206">
        <v>1.18</v>
      </c>
      <c r="N81" s="206">
        <v>1.53</v>
      </c>
      <c r="O81" s="206">
        <v>0</v>
      </c>
      <c r="P81" s="206">
        <v>0.35</v>
      </c>
      <c r="Q81" s="206">
        <v>0.17</v>
      </c>
      <c r="R81" s="206">
        <v>0.84</v>
      </c>
      <c r="S81" s="206">
        <v>0.34</v>
      </c>
      <c r="T81" s="206">
        <v>0.56000000000000005</v>
      </c>
      <c r="U81" s="206">
        <v>0.73</v>
      </c>
      <c r="V81" s="206">
        <v>0.24</v>
      </c>
      <c r="W81" s="206">
        <v>0.59</v>
      </c>
      <c r="X81" s="206">
        <v>1.29</v>
      </c>
      <c r="Y81" s="206">
        <v>0</v>
      </c>
      <c r="Z81" s="206">
        <v>3.19</v>
      </c>
      <c r="AA81" s="206">
        <v>1.18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31.81</v>
      </c>
      <c r="AH81" s="206">
        <v>17.350000000000001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13.85</v>
      </c>
      <c r="D82" s="206">
        <v>0</v>
      </c>
      <c r="E82" s="206">
        <v>0</v>
      </c>
      <c r="F82" s="206">
        <v>16.14</v>
      </c>
      <c r="G82" s="206">
        <v>0</v>
      </c>
      <c r="H82" s="206">
        <v>0</v>
      </c>
      <c r="I82" s="206">
        <v>25.73</v>
      </c>
      <c r="J82" s="206">
        <v>0</v>
      </c>
      <c r="K82" s="206">
        <v>0.4</v>
      </c>
      <c r="L82" s="206">
        <v>24.68</v>
      </c>
      <c r="M82" s="206">
        <v>1.18</v>
      </c>
      <c r="N82" s="206">
        <v>1.53</v>
      </c>
      <c r="O82" s="206">
        <v>0</v>
      </c>
      <c r="P82" s="206">
        <v>0.35</v>
      </c>
      <c r="Q82" s="206">
        <v>0.17</v>
      </c>
      <c r="R82" s="206">
        <v>0.84</v>
      </c>
      <c r="S82" s="206">
        <v>0.34</v>
      </c>
      <c r="T82" s="206">
        <v>0.56000000000000005</v>
      </c>
      <c r="U82" s="206">
        <v>0.73</v>
      </c>
      <c r="V82" s="206">
        <v>0.24</v>
      </c>
      <c r="W82" s="206">
        <v>0.59</v>
      </c>
      <c r="X82" s="206">
        <v>1.29</v>
      </c>
      <c r="Y82" s="206">
        <v>0</v>
      </c>
      <c r="Z82" s="206">
        <v>3.19</v>
      </c>
      <c r="AA82" s="206">
        <v>1.18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31.81</v>
      </c>
      <c r="AH82" s="206">
        <v>17.350000000000001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13.85</v>
      </c>
      <c r="D83" s="206">
        <v>0</v>
      </c>
      <c r="E83" s="206">
        <v>0</v>
      </c>
      <c r="F83" s="206">
        <v>16.14</v>
      </c>
      <c r="G83" s="206">
        <v>0</v>
      </c>
      <c r="H83" s="206">
        <v>0</v>
      </c>
      <c r="I83" s="206">
        <v>25.73</v>
      </c>
      <c r="J83" s="206">
        <v>0</v>
      </c>
      <c r="K83" s="206">
        <v>0.4</v>
      </c>
      <c r="L83" s="206">
        <v>24.68</v>
      </c>
      <c r="M83" s="206">
        <v>1.18</v>
      </c>
      <c r="N83" s="206">
        <v>1.53</v>
      </c>
      <c r="O83" s="206">
        <v>0</v>
      </c>
      <c r="P83" s="206">
        <v>0.35</v>
      </c>
      <c r="Q83" s="206">
        <v>0.17</v>
      </c>
      <c r="R83" s="206">
        <v>0.84</v>
      </c>
      <c r="S83" s="206">
        <v>0.34</v>
      </c>
      <c r="T83" s="206">
        <v>0.56000000000000005</v>
      </c>
      <c r="U83" s="206">
        <v>0.73</v>
      </c>
      <c r="V83" s="206">
        <v>0.24</v>
      </c>
      <c r="W83" s="206">
        <v>0.6</v>
      </c>
      <c r="X83" s="206">
        <v>1.29</v>
      </c>
      <c r="Y83" s="206">
        <v>0</v>
      </c>
      <c r="Z83" s="206">
        <v>3.19</v>
      </c>
      <c r="AA83" s="206">
        <v>1.18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31.81</v>
      </c>
      <c r="AH83" s="206">
        <v>17.39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13.85</v>
      </c>
      <c r="D84" s="206">
        <v>0</v>
      </c>
      <c r="E84" s="206">
        <v>0</v>
      </c>
      <c r="F84" s="206">
        <v>16.14</v>
      </c>
      <c r="G84" s="206">
        <v>0</v>
      </c>
      <c r="H84" s="206">
        <v>0</v>
      </c>
      <c r="I84" s="206">
        <v>25.73</v>
      </c>
      <c r="J84" s="206">
        <v>0</v>
      </c>
      <c r="K84" s="206">
        <v>0.4</v>
      </c>
      <c r="L84" s="206">
        <v>24.68</v>
      </c>
      <c r="M84" s="206">
        <v>1.18</v>
      </c>
      <c r="N84" s="206">
        <v>1.53</v>
      </c>
      <c r="O84" s="206">
        <v>0</v>
      </c>
      <c r="P84" s="206">
        <v>0.35</v>
      </c>
      <c r="Q84" s="206">
        <v>0.17</v>
      </c>
      <c r="R84" s="206">
        <v>0.84</v>
      </c>
      <c r="S84" s="206">
        <v>0.34</v>
      </c>
      <c r="T84" s="206">
        <v>0.56000000000000005</v>
      </c>
      <c r="U84" s="206">
        <v>0.73</v>
      </c>
      <c r="V84" s="206">
        <v>0.24</v>
      </c>
      <c r="W84" s="206">
        <v>0.6</v>
      </c>
      <c r="X84" s="206">
        <v>1.29</v>
      </c>
      <c r="Y84" s="206">
        <v>0</v>
      </c>
      <c r="Z84" s="206">
        <v>3.19</v>
      </c>
      <c r="AA84" s="206">
        <v>1.18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31.81</v>
      </c>
      <c r="AH84" s="206">
        <v>17.43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13.85</v>
      </c>
      <c r="D85" s="206">
        <v>0</v>
      </c>
      <c r="E85" s="206">
        <v>0</v>
      </c>
      <c r="F85" s="206">
        <v>16.14</v>
      </c>
      <c r="G85" s="206">
        <v>0</v>
      </c>
      <c r="H85" s="206">
        <v>0</v>
      </c>
      <c r="I85" s="206">
        <v>25.73</v>
      </c>
      <c r="J85" s="206">
        <v>0</v>
      </c>
      <c r="K85" s="206">
        <v>0.4</v>
      </c>
      <c r="L85" s="206">
        <v>24.68</v>
      </c>
      <c r="M85" s="206">
        <v>1.18</v>
      </c>
      <c r="N85" s="206">
        <v>1.53</v>
      </c>
      <c r="O85" s="206">
        <v>0</v>
      </c>
      <c r="P85" s="206">
        <v>0.35</v>
      </c>
      <c r="Q85" s="206">
        <v>0.17</v>
      </c>
      <c r="R85" s="206">
        <v>0.84</v>
      </c>
      <c r="S85" s="206">
        <v>0.34</v>
      </c>
      <c r="T85" s="206">
        <v>0.56000000000000005</v>
      </c>
      <c r="U85" s="206">
        <v>0.73</v>
      </c>
      <c r="V85" s="206">
        <v>0.24</v>
      </c>
      <c r="W85" s="206">
        <v>0.6</v>
      </c>
      <c r="X85" s="206">
        <v>1.29</v>
      </c>
      <c r="Y85" s="206">
        <v>0</v>
      </c>
      <c r="Z85" s="206">
        <v>3.19</v>
      </c>
      <c r="AA85" s="206">
        <v>1.18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31.81</v>
      </c>
      <c r="AH85" s="206">
        <v>17.43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13.85</v>
      </c>
      <c r="D86" s="206">
        <v>0</v>
      </c>
      <c r="E86" s="206">
        <v>0</v>
      </c>
      <c r="F86" s="206">
        <v>16.14</v>
      </c>
      <c r="G86" s="206">
        <v>0</v>
      </c>
      <c r="H86" s="206">
        <v>0</v>
      </c>
      <c r="I86" s="206">
        <v>25.73</v>
      </c>
      <c r="J86" s="206">
        <v>0</v>
      </c>
      <c r="K86" s="206">
        <v>0.4</v>
      </c>
      <c r="L86" s="206">
        <v>24.68</v>
      </c>
      <c r="M86" s="206">
        <v>1.18</v>
      </c>
      <c r="N86" s="206">
        <v>1.53</v>
      </c>
      <c r="O86" s="206">
        <v>0</v>
      </c>
      <c r="P86" s="206">
        <v>0.35</v>
      </c>
      <c r="Q86" s="206">
        <v>0.17</v>
      </c>
      <c r="R86" s="206">
        <v>0.84</v>
      </c>
      <c r="S86" s="206">
        <v>0.34</v>
      </c>
      <c r="T86" s="206">
        <v>0.56000000000000005</v>
      </c>
      <c r="U86" s="206">
        <v>0.73</v>
      </c>
      <c r="V86" s="206">
        <v>0.24</v>
      </c>
      <c r="W86" s="206">
        <v>0.6</v>
      </c>
      <c r="X86" s="206">
        <v>1.29</v>
      </c>
      <c r="Y86" s="206">
        <v>0</v>
      </c>
      <c r="Z86" s="206">
        <v>3.19</v>
      </c>
      <c r="AA86" s="206">
        <v>1.18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31.81</v>
      </c>
      <c r="AH86" s="206">
        <v>17.43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13.85</v>
      </c>
      <c r="D87" s="206">
        <v>0</v>
      </c>
      <c r="E87" s="206">
        <v>0</v>
      </c>
      <c r="F87" s="206">
        <v>16.14</v>
      </c>
      <c r="G87" s="206">
        <v>0</v>
      </c>
      <c r="H87" s="206">
        <v>0</v>
      </c>
      <c r="I87" s="206">
        <v>25.73</v>
      </c>
      <c r="J87" s="206">
        <v>0</v>
      </c>
      <c r="K87" s="206">
        <v>0.4</v>
      </c>
      <c r="L87" s="206">
        <v>24.68</v>
      </c>
      <c r="M87" s="206">
        <v>1.18</v>
      </c>
      <c r="N87" s="206">
        <v>1.53</v>
      </c>
      <c r="O87" s="206">
        <v>0</v>
      </c>
      <c r="P87" s="206">
        <v>0.35</v>
      </c>
      <c r="Q87" s="206">
        <v>0.17</v>
      </c>
      <c r="R87" s="206">
        <v>0.84</v>
      </c>
      <c r="S87" s="206">
        <v>0.34</v>
      </c>
      <c r="T87" s="206">
        <v>0.56000000000000005</v>
      </c>
      <c r="U87" s="206">
        <v>0.73</v>
      </c>
      <c r="V87" s="206">
        <v>0.24</v>
      </c>
      <c r="W87" s="206">
        <v>0.6</v>
      </c>
      <c r="X87" s="206">
        <v>1.29</v>
      </c>
      <c r="Y87" s="206">
        <v>0</v>
      </c>
      <c r="Z87" s="206">
        <v>3.19</v>
      </c>
      <c r="AA87" s="206">
        <v>1.18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31.81</v>
      </c>
      <c r="AH87" s="206">
        <v>17.579999999999998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13.85</v>
      </c>
      <c r="D88" s="206">
        <v>0</v>
      </c>
      <c r="E88" s="206">
        <v>0</v>
      </c>
      <c r="F88" s="206">
        <v>16.14</v>
      </c>
      <c r="G88" s="206">
        <v>0</v>
      </c>
      <c r="H88" s="206">
        <v>0</v>
      </c>
      <c r="I88" s="206">
        <v>25.73</v>
      </c>
      <c r="J88" s="206">
        <v>0</v>
      </c>
      <c r="K88" s="206">
        <v>0.4</v>
      </c>
      <c r="L88" s="206">
        <v>24.68</v>
      </c>
      <c r="M88" s="206">
        <v>1.18</v>
      </c>
      <c r="N88" s="206">
        <v>1.53</v>
      </c>
      <c r="O88" s="206">
        <v>0</v>
      </c>
      <c r="P88" s="206">
        <v>0.35</v>
      </c>
      <c r="Q88" s="206">
        <v>0.17</v>
      </c>
      <c r="R88" s="206">
        <v>0.84</v>
      </c>
      <c r="S88" s="206">
        <v>0.34</v>
      </c>
      <c r="T88" s="206">
        <v>0.56000000000000005</v>
      </c>
      <c r="U88" s="206">
        <v>0.73</v>
      </c>
      <c r="V88" s="206">
        <v>0.24</v>
      </c>
      <c r="W88" s="206">
        <v>0.6</v>
      </c>
      <c r="X88" s="206">
        <v>1.29</v>
      </c>
      <c r="Y88" s="206">
        <v>0</v>
      </c>
      <c r="Z88" s="206">
        <v>3.19</v>
      </c>
      <c r="AA88" s="206">
        <v>1.18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31.81</v>
      </c>
      <c r="AH88" s="206">
        <v>17.579999999999998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13.85</v>
      </c>
      <c r="D89" s="206">
        <v>0</v>
      </c>
      <c r="E89" s="206">
        <v>0</v>
      </c>
      <c r="F89" s="206">
        <v>16.14</v>
      </c>
      <c r="G89" s="206">
        <v>0</v>
      </c>
      <c r="H89" s="206">
        <v>0</v>
      </c>
      <c r="I89" s="206">
        <v>29.99</v>
      </c>
      <c r="J89" s="206">
        <v>0</v>
      </c>
      <c r="K89" s="206">
        <v>0.4</v>
      </c>
      <c r="L89" s="206">
        <v>24.68</v>
      </c>
      <c r="M89" s="206">
        <v>1.18</v>
      </c>
      <c r="N89" s="206">
        <v>1.53</v>
      </c>
      <c r="O89" s="206">
        <v>0</v>
      </c>
      <c r="P89" s="206">
        <v>0.35</v>
      </c>
      <c r="Q89" s="206">
        <v>0.17</v>
      </c>
      <c r="R89" s="206">
        <v>0.84</v>
      </c>
      <c r="S89" s="206">
        <v>0.34</v>
      </c>
      <c r="T89" s="206">
        <v>0.5</v>
      </c>
      <c r="U89" s="206">
        <v>0.73</v>
      </c>
      <c r="V89" s="206">
        <v>0.24</v>
      </c>
      <c r="W89" s="206">
        <v>0.62</v>
      </c>
      <c r="X89" s="206">
        <v>1.29</v>
      </c>
      <c r="Y89" s="206">
        <v>0</v>
      </c>
      <c r="Z89" s="206">
        <v>3.19</v>
      </c>
      <c r="AA89" s="206">
        <v>1.18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31.81</v>
      </c>
      <c r="AH89" s="206">
        <v>21.21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13.85</v>
      </c>
      <c r="D90" s="206">
        <v>0</v>
      </c>
      <c r="E90" s="206">
        <v>0</v>
      </c>
      <c r="F90" s="206">
        <v>16.14</v>
      </c>
      <c r="G90" s="206">
        <v>0</v>
      </c>
      <c r="H90" s="206">
        <v>0</v>
      </c>
      <c r="I90" s="206">
        <v>29.99</v>
      </c>
      <c r="J90" s="206">
        <v>0</v>
      </c>
      <c r="K90" s="206">
        <v>0.4</v>
      </c>
      <c r="L90" s="206">
        <v>24.68</v>
      </c>
      <c r="M90" s="206">
        <v>1.18</v>
      </c>
      <c r="N90" s="206">
        <v>1.53</v>
      </c>
      <c r="O90" s="206">
        <v>0</v>
      </c>
      <c r="P90" s="206">
        <v>0.35</v>
      </c>
      <c r="Q90" s="206">
        <v>0.17</v>
      </c>
      <c r="R90" s="206">
        <v>0.84</v>
      </c>
      <c r="S90" s="206">
        <v>0.34</v>
      </c>
      <c r="T90" s="206">
        <v>0.42</v>
      </c>
      <c r="U90" s="206">
        <v>0.73</v>
      </c>
      <c r="V90" s="206">
        <v>0.24</v>
      </c>
      <c r="W90" s="206">
        <v>0.61</v>
      </c>
      <c r="X90" s="206">
        <v>1.29</v>
      </c>
      <c r="Y90" s="206">
        <v>0</v>
      </c>
      <c r="Z90" s="206">
        <v>3.19</v>
      </c>
      <c r="AA90" s="206">
        <v>1.18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31.81</v>
      </c>
      <c r="AH90" s="206">
        <v>21.21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13.85</v>
      </c>
      <c r="D91" s="206">
        <v>0</v>
      </c>
      <c r="E91" s="206">
        <v>0</v>
      </c>
      <c r="F91" s="206">
        <v>22.9</v>
      </c>
      <c r="G91" s="206">
        <v>0</v>
      </c>
      <c r="H91" s="206">
        <v>0</v>
      </c>
      <c r="I91" s="206">
        <v>30.34</v>
      </c>
      <c r="J91" s="206">
        <v>0</v>
      </c>
      <c r="K91" s="206">
        <v>0.4</v>
      </c>
      <c r="L91" s="206">
        <v>24.68</v>
      </c>
      <c r="M91" s="206">
        <v>1.18</v>
      </c>
      <c r="N91" s="206">
        <v>1.53</v>
      </c>
      <c r="O91" s="206">
        <v>0</v>
      </c>
      <c r="P91" s="206">
        <v>0.35</v>
      </c>
      <c r="Q91" s="206">
        <v>0.28000000000000003</v>
      </c>
      <c r="R91" s="206">
        <v>0.55000000000000004</v>
      </c>
      <c r="S91" s="206">
        <v>0.34</v>
      </c>
      <c r="T91" s="206">
        <v>0.36</v>
      </c>
      <c r="U91" s="206">
        <v>0.73</v>
      </c>
      <c r="V91" s="206">
        <v>0.24</v>
      </c>
      <c r="W91" s="206">
        <v>0.61</v>
      </c>
      <c r="X91" s="206">
        <v>1.29</v>
      </c>
      <c r="Y91" s="206">
        <v>0</v>
      </c>
      <c r="Z91" s="206">
        <v>3.19</v>
      </c>
      <c r="AA91" s="206">
        <v>1.18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31.81</v>
      </c>
      <c r="AH91" s="206">
        <v>21.21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13.85</v>
      </c>
      <c r="D92" s="206">
        <v>0</v>
      </c>
      <c r="E92" s="206">
        <v>0</v>
      </c>
      <c r="F92" s="206">
        <v>22.9</v>
      </c>
      <c r="G92" s="206">
        <v>0</v>
      </c>
      <c r="H92" s="206">
        <v>0</v>
      </c>
      <c r="I92" s="206">
        <v>30.34</v>
      </c>
      <c r="J92" s="206">
        <v>0</v>
      </c>
      <c r="K92" s="206">
        <v>0.4</v>
      </c>
      <c r="L92" s="206">
        <v>24.68</v>
      </c>
      <c r="M92" s="206">
        <v>1.18</v>
      </c>
      <c r="N92" s="206">
        <v>1.53</v>
      </c>
      <c r="O92" s="206">
        <v>0</v>
      </c>
      <c r="P92" s="206">
        <v>0.35</v>
      </c>
      <c r="Q92" s="206">
        <v>0.28000000000000003</v>
      </c>
      <c r="R92" s="206">
        <v>0.55000000000000004</v>
      </c>
      <c r="S92" s="206">
        <v>0.34</v>
      </c>
      <c r="T92" s="206">
        <v>0.36</v>
      </c>
      <c r="U92" s="206">
        <v>0.73</v>
      </c>
      <c r="V92" s="206">
        <v>0.24</v>
      </c>
      <c r="W92" s="206">
        <v>0.61</v>
      </c>
      <c r="X92" s="206">
        <v>1.29</v>
      </c>
      <c r="Y92" s="206">
        <v>0</v>
      </c>
      <c r="Z92" s="206">
        <v>3.19</v>
      </c>
      <c r="AA92" s="206">
        <v>1.18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23.9</v>
      </c>
      <c r="AH92" s="206">
        <v>21.21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13.85</v>
      </c>
      <c r="D93" s="206">
        <v>0</v>
      </c>
      <c r="E93" s="206">
        <v>0</v>
      </c>
      <c r="F93" s="206">
        <v>22.9</v>
      </c>
      <c r="G93" s="206">
        <v>0</v>
      </c>
      <c r="H93" s="206">
        <v>0</v>
      </c>
      <c r="I93" s="206">
        <v>30.34</v>
      </c>
      <c r="J93" s="206">
        <v>0</v>
      </c>
      <c r="K93" s="206">
        <v>0.4</v>
      </c>
      <c r="L93" s="206">
        <v>128.55000000000001</v>
      </c>
      <c r="M93" s="206">
        <v>1.18</v>
      </c>
      <c r="N93" s="206">
        <v>1.53</v>
      </c>
      <c r="O93" s="206">
        <v>0</v>
      </c>
      <c r="P93" s="206">
        <v>0.38</v>
      </c>
      <c r="Q93" s="206">
        <v>0.28000000000000003</v>
      </c>
      <c r="R93" s="206">
        <v>0.55000000000000004</v>
      </c>
      <c r="S93" s="206">
        <v>0.34</v>
      </c>
      <c r="T93" s="206">
        <v>0.36</v>
      </c>
      <c r="U93" s="206">
        <v>0.73</v>
      </c>
      <c r="V93" s="206">
        <v>0.24</v>
      </c>
      <c r="W93" s="206">
        <v>0.61</v>
      </c>
      <c r="X93" s="206">
        <v>1.29</v>
      </c>
      <c r="Y93" s="206">
        <v>0</v>
      </c>
      <c r="Z93" s="206">
        <v>3.19</v>
      </c>
      <c r="AA93" s="206">
        <v>1.18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23.9</v>
      </c>
      <c r="AH93" s="206">
        <v>21.21</v>
      </c>
      <c r="AI93" s="206">
        <v>0</v>
      </c>
      <c r="AJ93" s="206">
        <v>0</v>
      </c>
      <c r="AK93" s="206">
        <v>12.13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13.85</v>
      </c>
      <c r="D94" s="206">
        <v>0</v>
      </c>
      <c r="E94" s="206">
        <v>0</v>
      </c>
      <c r="F94" s="206">
        <v>22.9</v>
      </c>
      <c r="G94" s="206">
        <v>0</v>
      </c>
      <c r="H94" s="206">
        <v>0</v>
      </c>
      <c r="I94" s="206">
        <v>30.34</v>
      </c>
      <c r="J94" s="206">
        <v>0</v>
      </c>
      <c r="K94" s="206">
        <v>0.4</v>
      </c>
      <c r="L94" s="206">
        <v>128.55000000000001</v>
      </c>
      <c r="M94" s="206">
        <v>1.18</v>
      </c>
      <c r="N94" s="206">
        <v>1.53</v>
      </c>
      <c r="O94" s="206">
        <v>0</v>
      </c>
      <c r="P94" s="206">
        <v>0.36</v>
      </c>
      <c r="Q94" s="206">
        <v>0.28000000000000003</v>
      </c>
      <c r="R94" s="206">
        <v>0.55000000000000004</v>
      </c>
      <c r="S94" s="206">
        <v>0.34</v>
      </c>
      <c r="T94" s="206">
        <v>0.36</v>
      </c>
      <c r="U94" s="206">
        <v>0.73</v>
      </c>
      <c r="V94" s="206">
        <v>0.24</v>
      </c>
      <c r="W94" s="206">
        <v>0.61</v>
      </c>
      <c r="X94" s="206">
        <v>1.29</v>
      </c>
      <c r="Y94" s="206">
        <v>0</v>
      </c>
      <c r="Z94" s="206">
        <v>3.19</v>
      </c>
      <c r="AA94" s="206">
        <v>1.18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31.81</v>
      </c>
      <c r="AH94" s="206">
        <v>21.21</v>
      </c>
      <c r="AI94" s="206">
        <v>0</v>
      </c>
      <c r="AJ94" s="206">
        <v>0</v>
      </c>
      <c r="AK94" s="206">
        <v>12.13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13.85</v>
      </c>
      <c r="D95" s="206">
        <v>0</v>
      </c>
      <c r="E95" s="206">
        <v>0</v>
      </c>
      <c r="F95" s="206">
        <v>22.9</v>
      </c>
      <c r="G95" s="206">
        <v>0</v>
      </c>
      <c r="H95" s="206">
        <v>0</v>
      </c>
      <c r="I95" s="206">
        <v>30.34</v>
      </c>
      <c r="J95" s="206">
        <v>0</v>
      </c>
      <c r="K95" s="206">
        <v>0.4</v>
      </c>
      <c r="L95" s="206">
        <v>197.96</v>
      </c>
      <c r="M95" s="206">
        <v>1.18</v>
      </c>
      <c r="N95" s="206">
        <v>1.53</v>
      </c>
      <c r="O95" s="206">
        <v>0</v>
      </c>
      <c r="P95" s="206">
        <v>0.67</v>
      </c>
      <c r="Q95" s="206">
        <v>0.28000000000000003</v>
      </c>
      <c r="R95" s="206">
        <v>0.55000000000000004</v>
      </c>
      <c r="S95" s="206">
        <v>0.34</v>
      </c>
      <c r="T95" s="206">
        <v>0.36</v>
      </c>
      <c r="U95" s="206">
        <v>0.73</v>
      </c>
      <c r="V95" s="206">
        <v>0.24</v>
      </c>
      <c r="W95" s="206">
        <v>0.61</v>
      </c>
      <c r="X95" s="206">
        <v>1.29</v>
      </c>
      <c r="Y95" s="206">
        <v>0</v>
      </c>
      <c r="Z95" s="206">
        <v>3.19</v>
      </c>
      <c r="AA95" s="206">
        <v>1.18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31.81</v>
      </c>
      <c r="AH95" s="206">
        <v>21.21</v>
      </c>
      <c r="AI95" s="206">
        <v>0</v>
      </c>
      <c r="AJ95" s="206">
        <v>0</v>
      </c>
      <c r="AK95" s="206">
        <v>12.13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13.85</v>
      </c>
      <c r="D96" s="206">
        <v>0</v>
      </c>
      <c r="E96" s="206">
        <v>0</v>
      </c>
      <c r="F96" s="206">
        <v>22.9</v>
      </c>
      <c r="G96" s="206">
        <v>0</v>
      </c>
      <c r="H96" s="206">
        <v>0</v>
      </c>
      <c r="I96" s="206">
        <v>30.34</v>
      </c>
      <c r="J96" s="206">
        <v>0</v>
      </c>
      <c r="K96" s="206">
        <v>0.4</v>
      </c>
      <c r="L96" s="206">
        <v>208.98</v>
      </c>
      <c r="M96" s="206">
        <v>1.18</v>
      </c>
      <c r="N96" s="206">
        <v>1.53</v>
      </c>
      <c r="O96" s="206">
        <v>0</v>
      </c>
      <c r="P96" s="206">
        <v>0.67</v>
      </c>
      <c r="Q96" s="206">
        <v>0.28000000000000003</v>
      </c>
      <c r="R96" s="206">
        <v>0.55000000000000004</v>
      </c>
      <c r="S96" s="206">
        <v>0.34</v>
      </c>
      <c r="T96" s="206">
        <v>0.36</v>
      </c>
      <c r="U96" s="206">
        <v>0.73</v>
      </c>
      <c r="V96" s="206">
        <v>0.24</v>
      </c>
      <c r="W96" s="206">
        <v>0.61</v>
      </c>
      <c r="X96" s="206">
        <v>1.29</v>
      </c>
      <c r="Y96" s="206">
        <v>0</v>
      </c>
      <c r="Z96" s="206">
        <v>3.19</v>
      </c>
      <c r="AA96" s="206">
        <v>1.18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31.81</v>
      </c>
      <c r="AH96" s="206">
        <v>21.21</v>
      </c>
      <c r="AI96" s="206">
        <v>0</v>
      </c>
      <c r="AJ96" s="206">
        <v>0</v>
      </c>
      <c r="AK96" s="206">
        <v>12.13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13.85</v>
      </c>
      <c r="D97" s="206">
        <v>0</v>
      </c>
      <c r="E97" s="206">
        <v>0</v>
      </c>
      <c r="F97" s="206">
        <v>22.9</v>
      </c>
      <c r="G97" s="206">
        <v>0</v>
      </c>
      <c r="H97" s="206">
        <v>0</v>
      </c>
      <c r="I97" s="206">
        <v>30.34</v>
      </c>
      <c r="J97" s="206">
        <v>0</v>
      </c>
      <c r="K97" s="206">
        <v>0.4</v>
      </c>
      <c r="L97" s="206">
        <v>258.77</v>
      </c>
      <c r="M97" s="206">
        <v>1.18</v>
      </c>
      <c r="N97" s="206">
        <v>1.53</v>
      </c>
      <c r="O97" s="206">
        <v>0</v>
      </c>
      <c r="P97" s="206">
        <v>0.67</v>
      </c>
      <c r="Q97" s="206">
        <v>0.13</v>
      </c>
      <c r="R97" s="206">
        <v>0.55000000000000004</v>
      </c>
      <c r="S97" s="206">
        <v>0.34</v>
      </c>
      <c r="T97" s="206">
        <v>0.36</v>
      </c>
      <c r="U97" s="206">
        <v>0.73</v>
      </c>
      <c r="V97" s="206">
        <v>0.24</v>
      </c>
      <c r="W97" s="206">
        <v>0.61</v>
      </c>
      <c r="X97" s="206">
        <v>1.29</v>
      </c>
      <c r="Y97" s="206">
        <v>0</v>
      </c>
      <c r="Z97" s="206">
        <v>3.19</v>
      </c>
      <c r="AA97" s="206">
        <v>1.18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31.81</v>
      </c>
      <c r="AH97" s="206">
        <v>21.21</v>
      </c>
      <c r="AI97" s="206">
        <v>0</v>
      </c>
      <c r="AJ97" s="206">
        <v>0</v>
      </c>
      <c r="AK97" s="206">
        <v>12.13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13.85</v>
      </c>
      <c r="D98" s="206">
        <v>0</v>
      </c>
      <c r="E98" s="206">
        <v>0</v>
      </c>
      <c r="F98" s="206">
        <v>22.9</v>
      </c>
      <c r="G98" s="206">
        <v>0</v>
      </c>
      <c r="H98" s="206">
        <v>0</v>
      </c>
      <c r="I98" s="206">
        <v>30.34</v>
      </c>
      <c r="J98" s="206">
        <v>0</v>
      </c>
      <c r="K98" s="206">
        <v>0.7</v>
      </c>
      <c r="L98" s="206">
        <v>258.77</v>
      </c>
      <c r="M98" s="206">
        <v>1.18</v>
      </c>
      <c r="N98" s="206">
        <v>1.53</v>
      </c>
      <c r="O98" s="206">
        <v>0</v>
      </c>
      <c r="P98" s="206">
        <v>0.67</v>
      </c>
      <c r="Q98" s="206">
        <v>0.13</v>
      </c>
      <c r="R98" s="206">
        <v>0.55000000000000004</v>
      </c>
      <c r="S98" s="206">
        <v>0.3</v>
      </c>
      <c r="T98" s="206">
        <v>0.36</v>
      </c>
      <c r="U98" s="206">
        <v>0.73</v>
      </c>
      <c r="V98" s="206">
        <v>0.24</v>
      </c>
      <c r="W98" s="206">
        <v>0.61</v>
      </c>
      <c r="X98" s="206">
        <v>1.29</v>
      </c>
      <c r="Y98" s="206">
        <v>0</v>
      </c>
      <c r="Z98" s="206">
        <v>3.19</v>
      </c>
      <c r="AA98" s="206">
        <v>1.18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31.81</v>
      </c>
      <c r="AH98" s="206">
        <v>21.21</v>
      </c>
      <c r="AI98" s="206">
        <v>0</v>
      </c>
      <c r="AJ98" s="206">
        <v>0</v>
      </c>
      <c r="AK98" s="206">
        <v>12.13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0.31989999999999957</v>
      </c>
      <c r="D99">
        <f t="shared" si="0"/>
        <v>6.5199999999999972E-3</v>
      </c>
      <c r="E99">
        <f t="shared" si="0"/>
        <v>0</v>
      </c>
      <c r="F99">
        <f t="shared" si="0"/>
        <v>0.49322500000000069</v>
      </c>
      <c r="G99">
        <f t="shared" si="0"/>
        <v>5.9000000000000007E-3</v>
      </c>
      <c r="H99">
        <f t="shared" si="0"/>
        <v>0</v>
      </c>
      <c r="I99">
        <f t="shared" si="0"/>
        <v>0.70096750000000008</v>
      </c>
      <c r="J99">
        <f t="shared" si="0"/>
        <v>7.4800000000000066E-3</v>
      </c>
      <c r="K99">
        <f t="shared" si="0"/>
        <v>3.6950000000000087E-2</v>
      </c>
      <c r="L99">
        <f t="shared" si="0"/>
        <v>2.1803525000000032</v>
      </c>
      <c r="M99">
        <f t="shared" si="0"/>
        <v>2.876000000000006E-2</v>
      </c>
      <c r="N99">
        <f t="shared" si="0"/>
        <v>3.6720000000000023E-2</v>
      </c>
      <c r="O99">
        <f t="shared" si="0"/>
        <v>0</v>
      </c>
      <c r="P99">
        <f t="shared" si="0"/>
        <v>2.2874999999999927E-2</v>
      </c>
      <c r="Q99">
        <f t="shared" si="0"/>
        <v>2.6102500000000015E-2</v>
      </c>
      <c r="R99">
        <f t="shared" si="0"/>
        <v>5.1265000000000178E-2</v>
      </c>
      <c r="S99">
        <f t="shared" si="0"/>
        <v>2.7510000000000066E-2</v>
      </c>
      <c r="T99">
        <f t="shared" si="0"/>
        <v>1.2990000000000008E-2</v>
      </c>
      <c r="U99">
        <f t="shared" si="0"/>
        <v>1.7519999999999977E-2</v>
      </c>
      <c r="V99">
        <f t="shared" si="0"/>
        <v>3.2664999999999937E-2</v>
      </c>
      <c r="W99">
        <f t="shared" si="0"/>
        <v>7.1562499999999904E-2</v>
      </c>
      <c r="X99">
        <f t="shared" si="0"/>
        <v>0.12814000000000034</v>
      </c>
      <c r="Y99">
        <f t="shared" si="0"/>
        <v>0</v>
      </c>
      <c r="Z99">
        <f t="shared" si="0"/>
        <v>0.27032250000000096</v>
      </c>
      <c r="AA99">
        <f t="shared" si="0"/>
        <v>0.13971249999999955</v>
      </c>
      <c r="AB99">
        <f t="shared" si="0"/>
        <v>0</v>
      </c>
      <c r="AC99">
        <f t="shared" si="0"/>
        <v>0.32336000000000015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0.75948499999999897</v>
      </c>
      <c r="AH99">
        <f t="shared" si="0"/>
        <v>0.49091500000000043</v>
      </c>
      <c r="AI99">
        <f t="shared" si="0"/>
        <v>0</v>
      </c>
      <c r="AJ99">
        <f t="shared" si="0"/>
        <v>0</v>
      </c>
      <c r="AK99">
        <f t="shared" si="0"/>
        <v>8.6257499999999945E-2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-30</v>
      </c>
      <c r="D27" s="124">
        <v>0</v>
      </c>
      <c r="E27" s="124">
        <v>0</v>
      </c>
      <c r="F27" s="124">
        <v>-196</v>
      </c>
      <c r="G27" s="124">
        <v>-226</v>
      </c>
      <c r="H27" s="118"/>
      <c r="I27" s="33">
        <v>25</v>
      </c>
      <c r="J27" s="124">
        <v>30</v>
      </c>
      <c r="K27" s="124">
        <v>0</v>
      </c>
      <c r="L27" s="124">
        <v>0</v>
      </c>
      <c r="M27" s="124">
        <v>0</v>
      </c>
      <c r="N27" s="124">
        <v>30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196</v>
      </c>
      <c r="AF27" s="124">
        <v>0</v>
      </c>
      <c r="AG27" s="124">
        <v>0</v>
      </c>
      <c r="AH27" s="124">
        <v>0</v>
      </c>
      <c r="AI27" s="124">
        <v>196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196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-196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300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300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1960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1960</v>
      </c>
      <c r="DF27" s="123">
        <f t="shared" si="31"/>
        <v>226</v>
      </c>
      <c r="DG27" s="123">
        <f t="shared" si="32"/>
        <v>-30</v>
      </c>
      <c r="DH27" s="123">
        <f t="shared" si="33"/>
        <v>0</v>
      </c>
      <c r="DI27" s="123">
        <f t="shared" si="34"/>
        <v>0</v>
      </c>
      <c r="DJ27" s="123">
        <f t="shared" si="35"/>
        <v>-196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-327</v>
      </c>
      <c r="G28" s="124">
        <v>-327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327</v>
      </c>
      <c r="AF28" s="124">
        <v>0</v>
      </c>
      <c r="AG28" s="124">
        <v>0</v>
      </c>
      <c r="AH28" s="124">
        <v>0</v>
      </c>
      <c r="AI28" s="124">
        <v>327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327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-327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3270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3270</v>
      </c>
      <c r="DF28" s="123">
        <f t="shared" si="31"/>
        <v>327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-327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-40</v>
      </c>
      <c r="D29" s="124">
        <v>0</v>
      </c>
      <c r="E29" s="124">
        <v>0</v>
      </c>
      <c r="F29" s="124">
        <v>-362.26</v>
      </c>
      <c r="G29" s="124">
        <v>-402.26</v>
      </c>
      <c r="H29" s="118"/>
      <c r="I29" s="33">
        <v>27</v>
      </c>
      <c r="J29" s="124">
        <v>40</v>
      </c>
      <c r="K29" s="124">
        <v>0</v>
      </c>
      <c r="L29" s="124">
        <v>0</v>
      </c>
      <c r="M29" s="124">
        <v>0</v>
      </c>
      <c r="N29" s="124">
        <v>40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362.26</v>
      </c>
      <c r="AF29" s="124">
        <v>0</v>
      </c>
      <c r="AG29" s="124">
        <v>0</v>
      </c>
      <c r="AH29" s="124">
        <v>0</v>
      </c>
      <c r="AI29" s="124">
        <v>362.26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40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-40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362.26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-362.26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400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400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3622.6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3622.6</v>
      </c>
      <c r="DF29" s="123">
        <f t="shared" si="31"/>
        <v>402.26</v>
      </c>
      <c r="DG29" s="123">
        <f t="shared" si="32"/>
        <v>-40</v>
      </c>
      <c r="DH29" s="123">
        <f t="shared" si="33"/>
        <v>0</v>
      </c>
      <c r="DI29" s="123">
        <f t="shared" si="34"/>
        <v>0</v>
      </c>
      <c r="DJ29" s="123">
        <f t="shared" si="35"/>
        <v>-362.26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-10</v>
      </c>
      <c r="D30" s="124">
        <v>0</v>
      </c>
      <c r="E30" s="124">
        <v>0</v>
      </c>
      <c r="F30" s="124">
        <v>-391.767</v>
      </c>
      <c r="G30" s="124">
        <v>-401.767</v>
      </c>
      <c r="H30" s="118"/>
      <c r="I30" s="33">
        <v>28</v>
      </c>
      <c r="J30" s="124">
        <v>10</v>
      </c>
      <c r="K30" s="124">
        <v>0</v>
      </c>
      <c r="L30" s="124">
        <v>0</v>
      </c>
      <c r="M30" s="124">
        <v>0</v>
      </c>
      <c r="N30" s="124">
        <v>10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391.767</v>
      </c>
      <c r="AF30" s="124">
        <v>0</v>
      </c>
      <c r="AG30" s="124">
        <v>0</v>
      </c>
      <c r="AH30" s="124">
        <v>0</v>
      </c>
      <c r="AI30" s="124">
        <v>391.767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10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-10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391.767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-391.767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100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100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3917.67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3917.67</v>
      </c>
      <c r="DF30" s="123">
        <f t="shared" si="31"/>
        <v>401.767</v>
      </c>
      <c r="DG30" s="123">
        <f t="shared" si="32"/>
        <v>-10</v>
      </c>
      <c r="DH30" s="123">
        <f t="shared" si="33"/>
        <v>0</v>
      </c>
      <c r="DI30" s="123">
        <f t="shared" si="34"/>
        <v>0</v>
      </c>
      <c r="DJ30" s="123">
        <f t="shared" si="35"/>
        <v>-391.767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-316</v>
      </c>
      <c r="G31" s="124">
        <v>-316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316</v>
      </c>
      <c r="AF31" s="124">
        <v>0</v>
      </c>
      <c r="AG31" s="124">
        <v>0</v>
      </c>
      <c r="AH31" s="124">
        <v>0</v>
      </c>
      <c r="AI31" s="124">
        <v>316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316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-316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3160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3160</v>
      </c>
      <c r="DF31" s="123">
        <f t="shared" si="31"/>
        <v>316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-316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-320.61799999999999</v>
      </c>
      <c r="G32" s="124">
        <v>-320.61799999999999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-5</v>
      </c>
      <c r="N32" s="124">
        <v>-5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320.61799999999999</v>
      </c>
      <c r="AF32" s="124">
        <v>5</v>
      </c>
      <c r="AG32" s="124">
        <v>0</v>
      </c>
      <c r="AH32" s="124">
        <v>0</v>
      </c>
      <c r="AI32" s="124">
        <v>325.61799999999999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320.61799999999999</v>
      </c>
      <c r="BQ32" s="125">
        <f t="shared" si="3"/>
        <v>5</v>
      </c>
      <c r="BR32" s="125">
        <f t="shared" si="3"/>
        <v>0</v>
      </c>
      <c r="BS32" s="125">
        <f t="shared" si="3"/>
        <v>0</v>
      </c>
      <c r="BT32" s="125">
        <f t="shared" si="20"/>
        <v>-325.61799999999999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3206.18</v>
      </c>
      <c r="DA32" s="122">
        <f t="shared" si="8"/>
        <v>50</v>
      </c>
      <c r="DB32" s="122">
        <f t="shared" si="8"/>
        <v>0</v>
      </c>
      <c r="DC32" s="122">
        <f t="shared" si="8"/>
        <v>0</v>
      </c>
      <c r="DD32" s="122">
        <f t="shared" si="30"/>
        <v>3256.18</v>
      </c>
      <c r="DF32" s="123">
        <f t="shared" si="31"/>
        <v>320.61799999999999</v>
      </c>
      <c r="DG32" s="123">
        <f t="shared" si="32"/>
        <v>5</v>
      </c>
      <c r="DH32" s="123">
        <f t="shared" si="33"/>
        <v>0</v>
      </c>
      <c r="DI32" s="123">
        <f t="shared" si="34"/>
        <v>0</v>
      </c>
      <c r="DJ32" s="123">
        <f t="shared" si="35"/>
        <v>-325.61799999999999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-263.18799999999999</v>
      </c>
      <c r="G33" s="124">
        <v>-263.18799999999999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-45</v>
      </c>
      <c r="N33" s="124">
        <v>-45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263.18799999999999</v>
      </c>
      <c r="AF33" s="124">
        <v>45</v>
      </c>
      <c r="AG33" s="124">
        <v>0</v>
      </c>
      <c r="AH33" s="124">
        <v>0</v>
      </c>
      <c r="AI33" s="124">
        <v>308.18799999999999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263.18799999999999</v>
      </c>
      <c r="BQ33" s="125">
        <f t="shared" si="3"/>
        <v>45</v>
      </c>
      <c r="BR33" s="125">
        <f t="shared" si="3"/>
        <v>0</v>
      </c>
      <c r="BS33" s="125">
        <f t="shared" si="3"/>
        <v>0</v>
      </c>
      <c r="BT33" s="125">
        <f t="shared" si="20"/>
        <v>-308.18799999999999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2631.88</v>
      </c>
      <c r="DA33" s="122">
        <f t="shared" si="8"/>
        <v>450</v>
      </c>
      <c r="DB33" s="122">
        <f t="shared" si="8"/>
        <v>0</v>
      </c>
      <c r="DC33" s="122">
        <f t="shared" si="8"/>
        <v>0</v>
      </c>
      <c r="DD33" s="122">
        <f t="shared" si="30"/>
        <v>3081.88</v>
      </c>
      <c r="DF33" s="123">
        <f t="shared" si="31"/>
        <v>263.18799999999999</v>
      </c>
      <c r="DG33" s="123">
        <f t="shared" si="32"/>
        <v>45</v>
      </c>
      <c r="DH33" s="123">
        <f t="shared" si="33"/>
        <v>0</v>
      </c>
      <c r="DI33" s="123">
        <f t="shared" si="34"/>
        <v>0</v>
      </c>
      <c r="DJ33" s="123">
        <f t="shared" si="35"/>
        <v>-308.18799999999999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-204.029</v>
      </c>
      <c r="G34" s="124">
        <v>-204.029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-70</v>
      </c>
      <c r="N34" s="124">
        <v>-70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204.029</v>
      </c>
      <c r="AF34" s="124">
        <v>70</v>
      </c>
      <c r="AG34" s="124">
        <v>0</v>
      </c>
      <c r="AH34" s="124">
        <v>0</v>
      </c>
      <c r="AI34" s="124">
        <v>274.029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204.029</v>
      </c>
      <c r="BQ34" s="125">
        <f t="shared" si="3"/>
        <v>70</v>
      </c>
      <c r="BR34" s="125">
        <f t="shared" si="3"/>
        <v>0</v>
      </c>
      <c r="BS34" s="125">
        <f t="shared" si="3"/>
        <v>0</v>
      </c>
      <c r="BT34" s="125">
        <f t="shared" si="20"/>
        <v>-274.029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2040.29</v>
      </c>
      <c r="DA34" s="122">
        <f t="shared" si="8"/>
        <v>700</v>
      </c>
      <c r="DB34" s="122">
        <f t="shared" si="8"/>
        <v>0</v>
      </c>
      <c r="DC34" s="122">
        <f t="shared" si="8"/>
        <v>0</v>
      </c>
      <c r="DD34" s="122">
        <f t="shared" si="30"/>
        <v>2740.29</v>
      </c>
      <c r="DF34" s="123">
        <f t="shared" si="31"/>
        <v>204.029</v>
      </c>
      <c r="DG34" s="123">
        <f t="shared" si="32"/>
        <v>70</v>
      </c>
      <c r="DH34" s="123">
        <f t="shared" si="33"/>
        <v>0</v>
      </c>
      <c r="DI34" s="123">
        <f t="shared" si="34"/>
        <v>0</v>
      </c>
      <c r="DJ34" s="123">
        <f t="shared" si="35"/>
        <v>-274.029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-147</v>
      </c>
      <c r="G35" s="124">
        <v>-147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-80</v>
      </c>
      <c r="N35" s="124">
        <v>-80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147</v>
      </c>
      <c r="AF35" s="124">
        <v>80</v>
      </c>
      <c r="AG35" s="124">
        <v>0</v>
      </c>
      <c r="AH35" s="124">
        <v>0</v>
      </c>
      <c r="AI35" s="124">
        <v>227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147</v>
      </c>
      <c r="BQ35" s="125">
        <f t="shared" si="3"/>
        <v>80</v>
      </c>
      <c r="BR35" s="125">
        <f t="shared" si="3"/>
        <v>0</v>
      </c>
      <c r="BS35" s="125">
        <f t="shared" si="3"/>
        <v>0</v>
      </c>
      <c r="BT35" s="125">
        <f t="shared" si="20"/>
        <v>-227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1470</v>
      </c>
      <c r="DA35" s="122">
        <f t="shared" si="8"/>
        <v>800</v>
      </c>
      <c r="DB35" s="122">
        <f t="shared" si="8"/>
        <v>0</v>
      </c>
      <c r="DC35" s="122">
        <f t="shared" si="8"/>
        <v>0</v>
      </c>
      <c r="DD35" s="122">
        <f t="shared" si="30"/>
        <v>2270</v>
      </c>
      <c r="DF35" s="123">
        <f t="shared" si="31"/>
        <v>147</v>
      </c>
      <c r="DG35" s="123">
        <f t="shared" si="32"/>
        <v>80</v>
      </c>
      <c r="DH35" s="123">
        <f t="shared" si="33"/>
        <v>0</v>
      </c>
      <c r="DI35" s="123">
        <f t="shared" si="34"/>
        <v>0</v>
      </c>
      <c r="DJ35" s="123">
        <f t="shared" si="35"/>
        <v>-227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-131.92699999999999</v>
      </c>
      <c r="G36" s="124">
        <v>-131.92699999999999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-81.739999999999995</v>
      </c>
      <c r="N36" s="124">
        <v>-81.739999999999995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131.92699999999999</v>
      </c>
      <c r="AF36" s="124">
        <v>81.739999999999995</v>
      </c>
      <c r="AG36" s="124">
        <v>0</v>
      </c>
      <c r="AH36" s="124">
        <v>0</v>
      </c>
      <c r="AI36" s="124">
        <v>213.667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131.92699999999999</v>
      </c>
      <c r="BQ36" s="125">
        <f t="shared" si="3"/>
        <v>81.739999999999995</v>
      </c>
      <c r="BR36" s="125">
        <f t="shared" si="3"/>
        <v>0</v>
      </c>
      <c r="BS36" s="125">
        <f t="shared" si="3"/>
        <v>0</v>
      </c>
      <c r="BT36" s="125">
        <f t="shared" si="20"/>
        <v>-213.66699999999997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1319.27</v>
      </c>
      <c r="DA36" s="122">
        <f t="shared" si="8"/>
        <v>817.4</v>
      </c>
      <c r="DB36" s="122">
        <f t="shared" si="8"/>
        <v>0</v>
      </c>
      <c r="DC36" s="122">
        <f t="shared" si="8"/>
        <v>0</v>
      </c>
      <c r="DD36" s="122">
        <f t="shared" si="30"/>
        <v>2136.67</v>
      </c>
      <c r="DF36" s="123">
        <f t="shared" si="31"/>
        <v>131.92699999999999</v>
      </c>
      <c r="DG36" s="123">
        <f t="shared" si="32"/>
        <v>81.739999999999995</v>
      </c>
      <c r="DH36" s="123">
        <f t="shared" si="33"/>
        <v>0</v>
      </c>
      <c r="DI36" s="123">
        <f t="shared" si="34"/>
        <v>0</v>
      </c>
      <c r="DJ36" s="123">
        <f t="shared" si="35"/>
        <v>-213.66699999999997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-110.90900000000001</v>
      </c>
      <c r="G37" s="124">
        <v>-110.90900000000001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-68.718000000000004</v>
      </c>
      <c r="N37" s="124">
        <v>-68.718000000000004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110.90900000000001</v>
      </c>
      <c r="AF37" s="124">
        <v>68.718000000000004</v>
      </c>
      <c r="AG37" s="124">
        <v>0</v>
      </c>
      <c r="AH37" s="124">
        <v>0</v>
      </c>
      <c r="AI37" s="124">
        <v>179.62700000000001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110.90900000000001</v>
      </c>
      <c r="BQ37" s="125">
        <f t="shared" si="3"/>
        <v>68.718000000000004</v>
      </c>
      <c r="BR37" s="125">
        <f t="shared" si="3"/>
        <v>0</v>
      </c>
      <c r="BS37" s="125">
        <f t="shared" si="3"/>
        <v>0</v>
      </c>
      <c r="BT37" s="125">
        <f t="shared" si="20"/>
        <v>-179.62700000000001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1109.0900000000001</v>
      </c>
      <c r="DA37" s="122">
        <f t="shared" si="8"/>
        <v>687.18000000000006</v>
      </c>
      <c r="DB37" s="122">
        <f t="shared" si="8"/>
        <v>0</v>
      </c>
      <c r="DC37" s="122">
        <f t="shared" si="8"/>
        <v>0</v>
      </c>
      <c r="DD37" s="122">
        <f t="shared" si="30"/>
        <v>1796.2700000000002</v>
      </c>
      <c r="DF37" s="123">
        <f t="shared" si="31"/>
        <v>110.90900000000001</v>
      </c>
      <c r="DG37" s="123">
        <f t="shared" si="32"/>
        <v>68.718000000000004</v>
      </c>
      <c r="DH37" s="123">
        <f t="shared" si="33"/>
        <v>0</v>
      </c>
      <c r="DI37" s="123">
        <f t="shared" si="34"/>
        <v>0</v>
      </c>
      <c r="DJ37" s="123">
        <f t="shared" si="35"/>
        <v>-179.62700000000001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-100.371</v>
      </c>
      <c r="G38" s="124">
        <v>-100.371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-62.189</v>
      </c>
      <c r="N38" s="124">
        <v>-62.189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100.371</v>
      </c>
      <c r="AF38" s="124">
        <v>62.189</v>
      </c>
      <c r="AG38" s="124">
        <v>0</v>
      </c>
      <c r="AH38" s="124">
        <v>0</v>
      </c>
      <c r="AI38" s="124">
        <v>162.56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100.371</v>
      </c>
      <c r="BQ38" s="125">
        <f t="shared" si="3"/>
        <v>62.189</v>
      </c>
      <c r="BR38" s="125">
        <f t="shared" si="3"/>
        <v>0</v>
      </c>
      <c r="BS38" s="125">
        <f t="shared" si="3"/>
        <v>0</v>
      </c>
      <c r="BT38" s="125">
        <f t="shared" si="20"/>
        <v>-162.56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1003.7099999999999</v>
      </c>
      <c r="DA38" s="122">
        <f t="shared" si="8"/>
        <v>621.89</v>
      </c>
      <c r="DB38" s="122">
        <f t="shared" si="8"/>
        <v>0</v>
      </c>
      <c r="DC38" s="122">
        <f t="shared" si="8"/>
        <v>0</v>
      </c>
      <c r="DD38" s="122">
        <f t="shared" si="30"/>
        <v>1625.6</v>
      </c>
      <c r="DF38" s="123">
        <f t="shared" si="31"/>
        <v>100.371</v>
      </c>
      <c r="DG38" s="123">
        <f t="shared" si="32"/>
        <v>62.189</v>
      </c>
      <c r="DH38" s="123">
        <f t="shared" si="33"/>
        <v>0</v>
      </c>
      <c r="DI38" s="123">
        <f t="shared" si="34"/>
        <v>0</v>
      </c>
      <c r="DJ38" s="123">
        <f t="shared" si="35"/>
        <v>-162.56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-68.474000000000004</v>
      </c>
      <c r="G39" s="124">
        <v>-68.474000000000004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-42.426000000000002</v>
      </c>
      <c r="N39" s="124">
        <v>-42.426000000000002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68.474000000000004</v>
      </c>
      <c r="AF39" s="124">
        <v>42.426000000000002</v>
      </c>
      <c r="AG39" s="124">
        <v>0</v>
      </c>
      <c r="AH39" s="124">
        <v>0</v>
      </c>
      <c r="AI39" s="124">
        <v>110.9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68.474000000000004</v>
      </c>
      <c r="BQ39" s="125">
        <f t="shared" si="3"/>
        <v>42.426000000000002</v>
      </c>
      <c r="BR39" s="125">
        <f t="shared" si="3"/>
        <v>0</v>
      </c>
      <c r="BS39" s="125">
        <f t="shared" si="3"/>
        <v>0</v>
      </c>
      <c r="BT39" s="125">
        <f t="shared" si="20"/>
        <v>-110.9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684.74</v>
      </c>
      <c r="DA39" s="122">
        <f t="shared" si="8"/>
        <v>424.26</v>
      </c>
      <c r="DB39" s="122">
        <f t="shared" si="8"/>
        <v>0</v>
      </c>
      <c r="DC39" s="122">
        <f t="shared" si="8"/>
        <v>0</v>
      </c>
      <c r="DD39" s="122">
        <f t="shared" si="30"/>
        <v>1109</v>
      </c>
      <c r="DF39" s="123">
        <f t="shared" si="31"/>
        <v>68.474000000000004</v>
      </c>
      <c r="DG39" s="123">
        <f t="shared" si="32"/>
        <v>42.426000000000002</v>
      </c>
      <c r="DH39" s="123">
        <f t="shared" si="33"/>
        <v>0</v>
      </c>
      <c r="DI39" s="123">
        <f t="shared" si="34"/>
        <v>0</v>
      </c>
      <c r="DJ39" s="123">
        <f t="shared" si="35"/>
        <v>-110.9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-32.966000000000001</v>
      </c>
      <c r="G40" s="124">
        <v>-32.966000000000001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-20.425999999999998</v>
      </c>
      <c r="N40" s="124">
        <v>-20.425999999999998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32.966000000000001</v>
      </c>
      <c r="AF40" s="124">
        <v>20.425999999999998</v>
      </c>
      <c r="AG40" s="124">
        <v>0</v>
      </c>
      <c r="AH40" s="124">
        <v>0</v>
      </c>
      <c r="AI40" s="124">
        <v>53.392000000000003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32.966000000000001</v>
      </c>
      <c r="BQ40" s="125">
        <f t="shared" si="3"/>
        <v>20.425999999999998</v>
      </c>
      <c r="BR40" s="125">
        <f t="shared" si="3"/>
        <v>0</v>
      </c>
      <c r="BS40" s="125">
        <f t="shared" si="3"/>
        <v>0</v>
      </c>
      <c r="BT40" s="125">
        <f t="shared" si="20"/>
        <v>-53.391999999999996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329.66</v>
      </c>
      <c r="DA40" s="122">
        <f t="shared" si="8"/>
        <v>204.26</v>
      </c>
      <c r="DB40" s="122">
        <f t="shared" si="8"/>
        <v>0</v>
      </c>
      <c r="DC40" s="122">
        <f t="shared" si="8"/>
        <v>0</v>
      </c>
      <c r="DD40" s="122">
        <f t="shared" si="30"/>
        <v>533.92000000000007</v>
      </c>
      <c r="DF40" s="123">
        <f t="shared" si="31"/>
        <v>32.966000000000001</v>
      </c>
      <c r="DG40" s="123">
        <f t="shared" si="32"/>
        <v>20.425999999999998</v>
      </c>
      <c r="DH40" s="123">
        <f t="shared" si="33"/>
        <v>0</v>
      </c>
      <c r="DI40" s="123">
        <f t="shared" si="34"/>
        <v>0</v>
      </c>
      <c r="DJ40" s="123">
        <f t="shared" si="35"/>
        <v>-53.391999999999996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-11.430999999999999</v>
      </c>
      <c r="G52" s="124">
        <v>-11.430999999999999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-7.0819999999999999</v>
      </c>
      <c r="N52" s="124">
        <v>-7.0819999999999999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11.430999999999999</v>
      </c>
      <c r="AF52" s="124">
        <v>7.0819999999999999</v>
      </c>
      <c r="AG52" s="124">
        <v>0</v>
      </c>
      <c r="AH52" s="124">
        <v>0</v>
      </c>
      <c r="AI52" s="124">
        <v>18.513000000000002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11.430999999999999</v>
      </c>
      <c r="BQ52" s="125">
        <f t="shared" si="3"/>
        <v>7.0819999999999999</v>
      </c>
      <c r="BR52" s="125">
        <f t="shared" si="3"/>
        <v>0</v>
      </c>
      <c r="BS52" s="125">
        <f t="shared" si="3"/>
        <v>0</v>
      </c>
      <c r="BT52" s="125">
        <f t="shared" si="20"/>
        <v>-18.512999999999998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114.30999999999999</v>
      </c>
      <c r="DA52" s="122">
        <f t="shared" si="8"/>
        <v>70.819999999999993</v>
      </c>
      <c r="DB52" s="122">
        <f t="shared" si="8"/>
        <v>0</v>
      </c>
      <c r="DC52" s="122">
        <f t="shared" si="8"/>
        <v>0</v>
      </c>
      <c r="DD52" s="122">
        <f t="shared" si="30"/>
        <v>185.13</v>
      </c>
      <c r="DF52" s="123">
        <f t="shared" si="31"/>
        <v>11.430999999999999</v>
      </c>
      <c r="DG52" s="123">
        <f t="shared" si="32"/>
        <v>7.0819999999999999</v>
      </c>
      <c r="DH52" s="123">
        <f t="shared" si="33"/>
        <v>0</v>
      </c>
      <c r="DI52" s="123">
        <f t="shared" si="34"/>
        <v>0</v>
      </c>
      <c r="DJ52" s="123">
        <f t="shared" si="35"/>
        <v>-18.512999999999998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-1.552</v>
      </c>
      <c r="G53" s="124">
        <v>-1.552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-0.96099999999999997</v>
      </c>
      <c r="N53" s="124">
        <v>-0.96099999999999997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1.552</v>
      </c>
      <c r="AF53" s="124">
        <v>0.96099999999999997</v>
      </c>
      <c r="AG53" s="124">
        <v>0</v>
      </c>
      <c r="AH53" s="124">
        <v>0</v>
      </c>
      <c r="AI53" s="124">
        <v>2.5129999999999999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1.552</v>
      </c>
      <c r="BQ53" s="125">
        <f t="shared" si="3"/>
        <v>0.96099999999999997</v>
      </c>
      <c r="BR53" s="125">
        <f t="shared" si="3"/>
        <v>0</v>
      </c>
      <c r="BS53" s="125">
        <f t="shared" si="3"/>
        <v>0</v>
      </c>
      <c r="BT53" s="125">
        <f t="shared" si="20"/>
        <v>-2.5129999999999999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15.52</v>
      </c>
      <c r="DA53" s="122">
        <f t="shared" si="8"/>
        <v>9.61</v>
      </c>
      <c r="DB53" s="122">
        <f t="shared" si="8"/>
        <v>0</v>
      </c>
      <c r="DC53" s="122">
        <f t="shared" si="8"/>
        <v>0</v>
      </c>
      <c r="DD53" s="122">
        <f t="shared" si="30"/>
        <v>25.13</v>
      </c>
      <c r="DF53" s="123">
        <f t="shared" si="31"/>
        <v>1.552</v>
      </c>
      <c r="DG53" s="123">
        <f t="shared" si="32"/>
        <v>0.96099999999999997</v>
      </c>
      <c r="DH53" s="123">
        <f t="shared" si="33"/>
        <v>0</v>
      </c>
      <c r="DI53" s="123">
        <f t="shared" si="34"/>
        <v>0</v>
      </c>
      <c r="DJ53" s="123">
        <f t="shared" si="35"/>
        <v>-2.5129999999999999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-18.55</v>
      </c>
      <c r="G54" s="124">
        <v>-18.55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-11.493</v>
      </c>
      <c r="N54" s="124">
        <v>-11.493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18.55</v>
      </c>
      <c r="AF54" s="124">
        <v>11.493</v>
      </c>
      <c r="AG54" s="124">
        <v>0</v>
      </c>
      <c r="AH54" s="124">
        <v>0</v>
      </c>
      <c r="AI54" s="124">
        <v>30.042999999999999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18.55</v>
      </c>
      <c r="BQ54" s="125">
        <f t="shared" si="3"/>
        <v>11.493</v>
      </c>
      <c r="BR54" s="125">
        <f t="shared" si="3"/>
        <v>0</v>
      </c>
      <c r="BS54" s="125">
        <f t="shared" si="3"/>
        <v>0</v>
      </c>
      <c r="BT54" s="125">
        <f t="shared" si="20"/>
        <v>-30.042999999999999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185.5</v>
      </c>
      <c r="DA54" s="122">
        <f t="shared" si="8"/>
        <v>114.93</v>
      </c>
      <c r="DB54" s="122">
        <f t="shared" si="8"/>
        <v>0</v>
      </c>
      <c r="DC54" s="122">
        <f t="shared" si="8"/>
        <v>0</v>
      </c>
      <c r="DD54" s="122">
        <f t="shared" si="30"/>
        <v>300.43</v>
      </c>
      <c r="DF54" s="123">
        <f t="shared" si="31"/>
        <v>18.55</v>
      </c>
      <c r="DG54" s="123">
        <f t="shared" si="32"/>
        <v>11.493</v>
      </c>
      <c r="DH54" s="123">
        <f t="shared" si="33"/>
        <v>0</v>
      </c>
      <c r="DI54" s="123">
        <f t="shared" si="34"/>
        <v>0</v>
      </c>
      <c r="DJ54" s="123">
        <f t="shared" si="35"/>
        <v>-30.042999999999999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-89.753</v>
      </c>
      <c r="G55" s="124">
        <v>-89.753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-55.61</v>
      </c>
      <c r="N55" s="124">
        <v>-55.61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89.753</v>
      </c>
      <c r="AF55" s="124">
        <v>55.61</v>
      </c>
      <c r="AG55" s="124">
        <v>0</v>
      </c>
      <c r="AH55" s="124">
        <v>0</v>
      </c>
      <c r="AI55" s="124">
        <v>145.363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89.753</v>
      </c>
      <c r="BQ55" s="125">
        <f t="shared" si="3"/>
        <v>55.61</v>
      </c>
      <c r="BR55" s="125">
        <f t="shared" si="3"/>
        <v>0</v>
      </c>
      <c r="BS55" s="125">
        <f t="shared" si="3"/>
        <v>0</v>
      </c>
      <c r="BT55" s="125">
        <f t="shared" si="20"/>
        <v>-145.363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897.53</v>
      </c>
      <c r="DA55" s="122">
        <f t="shared" si="8"/>
        <v>556.1</v>
      </c>
      <c r="DB55" s="122">
        <f t="shared" si="8"/>
        <v>0</v>
      </c>
      <c r="DC55" s="122">
        <f t="shared" si="8"/>
        <v>0</v>
      </c>
      <c r="DD55" s="122">
        <f t="shared" si="30"/>
        <v>1453.63</v>
      </c>
      <c r="DF55" s="123">
        <f t="shared" si="31"/>
        <v>89.753</v>
      </c>
      <c r="DG55" s="123">
        <f t="shared" si="32"/>
        <v>55.61</v>
      </c>
      <c r="DH55" s="123">
        <f t="shared" si="33"/>
        <v>0</v>
      </c>
      <c r="DI55" s="123">
        <f t="shared" si="34"/>
        <v>0</v>
      </c>
      <c r="DJ55" s="123">
        <f t="shared" si="35"/>
        <v>-145.363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-98</v>
      </c>
      <c r="G56" s="124">
        <v>-98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-60</v>
      </c>
      <c r="N56" s="124">
        <v>-60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98</v>
      </c>
      <c r="AF56" s="124">
        <v>60</v>
      </c>
      <c r="AG56" s="124">
        <v>0</v>
      </c>
      <c r="AH56" s="124">
        <v>0</v>
      </c>
      <c r="AI56" s="124">
        <v>158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98</v>
      </c>
      <c r="BQ56" s="125">
        <f t="shared" si="3"/>
        <v>60</v>
      </c>
      <c r="BR56" s="125">
        <f t="shared" si="3"/>
        <v>0</v>
      </c>
      <c r="BS56" s="125">
        <f t="shared" si="3"/>
        <v>0</v>
      </c>
      <c r="BT56" s="125">
        <f t="shared" si="20"/>
        <v>-158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980</v>
      </c>
      <c r="DA56" s="122">
        <f t="shared" si="8"/>
        <v>600</v>
      </c>
      <c r="DB56" s="122">
        <f t="shared" si="8"/>
        <v>0</v>
      </c>
      <c r="DC56" s="122">
        <f t="shared" si="8"/>
        <v>0</v>
      </c>
      <c r="DD56" s="122">
        <f t="shared" si="30"/>
        <v>1580</v>
      </c>
      <c r="DF56" s="123">
        <f t="shared" si="31"/>
        <v>98</v>
      </c>
      <c r="DG56" s="123">
        <f t="shared" si="32"/>
        <v>60</v>
      </c>
      <c r="DH56" s="123">
        <f t="shared" si="33"/>
        <v>0</v>
      </c>
      <c r="DI56" s="123">
        <f t="shared" si="34"/>
        <v>0</v>
      </c>
      <c r="DJ56" s="123">
        <f t="shared" si="35"/>
        <v>-158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-87</v>
      </c>
      <c r="G57" s="124">
        <v>-87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-30</v>
      </c>
      <c r="N57" s="124">
        <v>-30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87</v>
      </c>
      <c r="AF57" s="124">
        <v>30</v>
      </c>
      <c r="AG57" s="124">
        <v>0</v>
      </c>
      <c r="AH57" s="124">
        <v>0</v>
      </c>
      <c r="AI57" s="124">
        <v>117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87</v>
      </c>
      <c r="BQ57" s="125">
        <f t="shared" si="3"/>
        <v>30</v>
      </c>
      <c r="BR57" s="125">
        <f t="shared" si="3"/>
        <v>0</v>
      </c>
      <c r="BS57" s="125">
        <f t="shared" si="3"/>
        <v>0</v>
      </c>
      <c r="BT57" s="125">
        <f t="shared" si="20"/>
        <v>-117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870</v>
      </c>
      <c r="DA57" s="122">
        <f t="shared" si="8"/>
        <v>300</v>
      </c>
      <c r="DB57" s="122">
        <f t="shared" si="8"/>
        <v>0</v>
      </c>
      <c r="DC57" s="122">
        <f t="shared" si="8"/>
        <v>0</v>
      </c>
      <c r="DD57" s="122">
        <f t="shared" si="30"/>
        <v>1170</v>
      </c>
      <c r="DF57" s="123">
        <f t="shared" si="31"/>
        <v>87</v>
      </c>
      <c r="DG57" s="123">
        <f t="shared" si="32"/>
        <v>30</v>
      </c>
      <c r="DH57" s="123">
        <f t="shared" si="33"/>
        <v>0</v>
      </c>
      <c r="DI57" s="123">
        <f t="shared" si="34"/>
        <v>0</v>
      </c>
      <c r="DJ57" s="123">
        <f t="shared" si="35"/>
        <v>-117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-100</v>
      </c>
      <c r="G58" s="124">
        <v>-100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-15</v>
      </c>
      <c r="N58" s="124">
        <v>-15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100</v>
      </c>
      <c r="AF58" s="124">
        <v>15</v>
      </c>
      <c r="AG58" s="124">
        <v>0</v>
      </c>
      <c r="AH58" s="124">
        <v>0</v>
      </c>
      <c r="AI58" s="124">
        <v>115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100</v>
      </c>
      <c r="BQ58" s="125">
        <f t="shared" si="3"/>
        <v>15</v>
      </c>
      <c r="BR58" s="125">
        <f t="shared" si="3"/>
        <v>0</v>
      </c>
      <c r="BS58" s="125">
        <f t="shared" si="3"/>
        <v>0</v>
      </c>
      <c r="BT58" s="125">
        <f t="shared" si="20"/>
        <v>-115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1000</v>
      </c>
      <c r="DA58" s="122">
        <f t="shared" si="8"/>
        <v>150</v>
      </c>
      <c r="DB58" s="122">
        <f t="shared" si="8"/>
        <v>0</v>
      </c>
      <c r="DC58" s="122">
        <f t="shared" si="8"/>
        <v>0</v>
      </c>
      <c r="DD58" s="122">
        <f t="shared" si="30"/>
        <v>1150</v>
      </c>
      <c r="DF58" s="123">
        <f t="shared" si="31"/>
        <v>100</v>
      </c>
      <c r="DG58" s="123">
        <f t="shared" si="32"/>
        <v>15</v>
      </c>
      <c r="DH58" s="123">
        <f t="shared" si="33"/>
        <v>0</v>
      </c>
      <c r="DI58" s="123">
        <f t="shared" si="34"/>
        <v>0</v>
      </c>
      <c r="DJ58" s="123">
        <f t="shared" si="35"/>
        <v>-115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-72</v>
      </c>
      <c r="G59" s="124">
        <v>-72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-5</v>
      </c>
      <c r="N59" s="124">
        <v>-5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72</v>
      </c>
      <c r="AF59" s="124">
        <v>5</v>
      </c>
      <c r="AG59" s="124">
        <v>0</v>
      </c>
      <c r="AH59" s="124">
        <v>0</v>
      </c>
      <c r="AI59" s="124">
        <v>77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72</v>
      </c>
      <c r="BQ59" s="125">
        <f t="shared" si="3"/>
        <v>5</v>
      </c>
      <c r="BR59" s="125">
        <f t="shared" si="3"/>
        <v>0</v>
      </c>
      <c r="BS59" s="125">
        <f t="shared" si="3"/>
        <v>0</v>
      </c>
      <c r="BT59" s="125">
        <f t="shared" si="20"/>
        <v>-77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720</v>
      </c>
      <c r="DA59" s="122">
        <f t="shared" si="8"/>
        <v>50</v>
      </c>
      <c r="DB59" s="122">
        <f t="shared" si="8"/>
        <v>0</v>
      </c>
      <c r="DC59" s="122">
        <f t="shared" si="8"/>
        <v>0</v>
      </c>
      <c r="DD59" s="122">
        <f t="shared" si="30"/>
        <v>770</v>
      </c>
      <c r="DF59" s="123">
        <f t="shared" si="31"/>
        <v>72</v>
      </c>
      <c r="DG59" s="123">
        <f t="shared" si="32"/>
        <v>5</v>
      </c>
      <c r="DH59" s="123">
        <f t="shared" si="33"/>
        <v>0</v>
      </c>
      <c r="DI59" s="123">
        <f t="shared" si="34"/>
        <v>0</v>
      </c>
      <c r="DJ59" s="123">
        <f t="shared" si="35"/>
        <v>-77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-38</v>
      </c>
      <c r="G60" s="124">
        <v>-38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38</v>
      </c>
      <c r="AF60" s="124">
        <v>0</v>
      </c>
      <c r="AG60" s="124">
        <v>0</v>
      </c>
      <c r="AH60" s="124">
        <v>0</v>
      </c>
      <c r="AI60" s="124">
        <v>38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38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-38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380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380</v>
      </c>
      <c r="DF60" s="123">
        <f t="shared" si="31"/>
        <v>38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-38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-11.430999999999999</v>
      </c>
      <c r="D61" s="124">
        <v>0</v>
      </c>
      <c r="E61" s="124">
        <v>0</v>
      </c>
      <c r="F61" s="124">
        <v>-15.569000000000001</v>
      </c>
      <c r="G61" s="124">
        <v>-27</v>
      </c>
      <c r="H61" s="118"/>
      <c r="I61" s="33">
        <v>59</v>
      </c>
      <c r="J61" s="124">
        <v>11.430999999999999</v>
      </c>
      <c r="K61" s="124">
        <v>0</v>
      </c>
      <c r="L61" s="124">
        <v>0</v>
      </c>
      <c r="M61" s="124">
        <v>0</v>
      </c>
      <c r="N61" s="124">
        <v>11.430999999999999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15.569000000000001</v>
      </c>
      <c r="AF61" s="124">
        <v>0</v>
      </c>
      <c r="AG61" s="124">
        <v>0</v>
      </c>
      <c r="AH61" s="124">
        <v>0</v>
      </c>
      <c r="AI61" s="124">
        <v>15.569000000000001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11.430999999999999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-11.430999999999999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15.569000000000001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-15.569000000000001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114.30999999999999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114.30999999999999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155.69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155.69</v>
      </c>
      <c r="DF61" s="123">
        <f t="shared" si="31"/>
        <v>27</v>
      </c>
      <c r="DG61" s="123">
        <f t="shared" si="32"/>
        <v>-11.430999999999999</v>
      </c>
      <c r="DH61" s="123">
        <f t="shared" si="33"/>
        <v>0</v>
      </c>
      <c r="DI61" s="123">
        <f t="shared" si="34"/>
        <v>0</v>
      </c>
      <c r="DJ61" s="123">
        <f t="shared" si="35"/>
        <v>-15.569000000000001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-6.35</v>
      </c>
      <c r="D62" s="124">
        <v>0</v>
      </c>
      <c r="E62" s="124">
        <v>0</v>
      </c>
      <c r="F62" s="124">
        <v>-8.65</v>
      </c>
      <c r="G62" s="124">
        <v>-15</v>
      </c>
      <c r="H62" s="118"/>
      <c r="I62" s="33">
        <v>60</v>
      </c>
      <c r="J62" s="124">
        <v>6.35</v>
      </c>
      <c r="K62" s="124">
        <v>0</v>
      </c>
      <c r="L62" s="124">
        <v>0</v>
      </c>
      <c r="M62" s="124">
        <v>0</v>
      </c>
      <c r="N62" s="124">
        <v>6.35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8.65</v>
      </c>
      <c r="AF62" s="124">
        <v>0</v>
      </c>
      <c r="AG62" s="124">
        <v>0</v>
      </c>
      <c r="AH62" s="124">
        <v>0</v>
      </c>
      <c r="AI62" s="124">
        <v>8.65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6.35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-6.35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8.65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-8.65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63.5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63.5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86.5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86.5</v>
      </c>
      <c r="DF62" s="123">
        <f t="shared" si="31"/>
        <v>15</v>
      </c>
      <c r="DG62" s="123">
        <f t="shared" si="32"/>
        <v>-6.35</v>
      </c>
      <c r="DH62" s="123">
        <f t="shared" si="33"/>
        <v>0</v>
      </c>
      <c r="DI62" s="123">
        <f t="shared" si="34"/>
        <v>0</v>
      </c>
      <c r="DJ62" s="123">
        <f t="shared" si="35"/>
        <v>-8.65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-10.584</v>
      </c>
      <c r="D63" s="124">
        <v>0</v>
      </c>
      <c r="E63" s="124">
        <v>0</v>
      </c>
      <c r="F63" s="124">
        <v>-14.416</v>
      </c>
      <c r="G63" s="124">
        <v>-25</v>
      </c>
      <c r="H63" s="118"/>
      <c r="I63" s="33">
        <v>61</v>
      </c>
      <c r="J63" s="124">
        <v>10.584</v>
      </c>
      <c r="K63" s="124">
        <v>0</v>
      </c>
      <c r="L63" s="124">
        <v>0</v>
      </c>
      <c r="M63" s="124">
        <v>0</v>
      </c>
      <c r="N63" s="124">
        <v>10.584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14.416</v>
      </c>
      <c r="AF63" s="124">
        <v>0</v>
      </c>
      <c r="AG63" s="124">
        <v>0</v>
      </c>
      <c r="AH63" s="124">
        <v>0</v>
      </c>
      <c r="AI63" s="124">
        <v>14.416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10.584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-10.584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14.416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-14.416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105.84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105.84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144.16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144.16</v>
      </c>
      <c r="DF63" s="123">
        <f t="shared" si="31"/>
        <v>25</v>
      </c>
      <c r="DG63" s="123">
        <f t="shared" si="32"/>
        <v>-10.584</v>
      </c>
      <c r="DH63" s="123">
        <f t="shared" si="33"/>
        <v>0</v>
      </c>
      <c r="DI63" s="123">
        <f t="shared" si="34"/>
        <v>0</v>
      </c>
      <c r="DJ63" s="123">
        <f t="shared" si="35"/>
        <v>-14.416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-19.050999999999998</v>
      </c>
      <c r="D64" s="124">
        <v>0</v>
      </c>
      <c r="E64" s="124">
        <v>0</v>
      </c>
      <c r="F64" s="124">
        <v>-25.949000000000002</v>
      </c>
      <c r="G64" s="124">
        <v>-45</v>
      </c>
      <c r="H64" s="118"/>
      <c r="I64" s="33">
        <v>62</v>
      </c>
      <c r="J64" s="124">
        <v>19.050999999999998</v>
      </c>
      <c r="K64" s="124">
        <v>0</v>
      </c>
      <c r="L64" s="124">
        <v>0</v>
      </c>
      <c r="M64" s="124">
        <v>0</v>
      </c>
      <c r="N64" s="124">
        <v>19.050999999999998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25.949000000000002</v>
      </c>
      <c r="AF64" s="124">
        <v>0</v>
      </c>
      <c r="AG64" s="124">
        <v>0</v>
      </c>
      <c r="AH64" s="124">
        <v>0</v>
      </c>
      <c r="AI64" s="124">
        <v>25.949000000000002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19.050999999999998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-19.050999999999998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25.949000000000002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-25.949000000000002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190.51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190.51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259.49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259.49</v>
      </c>
      <c r="DF64" s="123">
        <f t="shared" si="31"/>
        <v>45</v>
      </c>
      <c r="DG64" s="123">
        <f t="shared" si="32"/>
        <v>-19.050999999999998</v>
      </c>
      <c r="DH64" s="123">
        <f t="shared" si="33"/>
        <v>0</v>
      </c>
      <c r="DI64" s="123">
        <f t="shared" si="34"/>
        <v>0</v>
      </c>
      <c r="DJ64" s="123">
        <f t="shared" si="35"/>
        <v>-25.949000000000002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-10.584</v>
      </c>
      <c r="D65" s="124">
        <v>0</v>
      </c>
      <c r="E65" s="124">
        <v>0</v>
      </c>
      <c r="F65" s="124">
        <v>-14.416</v>
      </c>
      <c r="G65" s="124">
        <v>-25</v>
      </c>
      <c r="H65" s="118"/>
      <c r="I65" s="33">
        <v>63</v>
      </c>
      <c r="J65" s="124">
        <v>10.584</v>
      </c>
      <c r="K65" s="124">
        <v>0</v>
      </c>
      <c r="L65" s="124">
        <v>0</v>
      </c>
      <c r="M65" s="124">
        <v>0</v>
      </c>
      <c r="N65" s="124">
        <v>10.584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14.416</v>
      </c>
      <c r="AF65" s="124">
        <v>0</v>
      </c>
      <c r="AG65" s="124">
        <v>0</v>
      </c>
      <c r="AH65" s="124">
        <v>0</v>
      </c>
      <c r="AI65" s="124">
        <v>14.416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10.584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-10.584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14.416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-14.416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105.84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105.84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144.16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144.16</v>
      </c>
      <c r="DF65" s="123">
        <f t="shared" si="31"/>
        <v>25</v>
      </c>
      <c r="DG65" s="123">
        <f t="shared" si="32"/>
        <v>-10.584</v>
      </c>
      <c r="DH65" s="123">
        <f t="shared" si="33"/>
        <v>0</v>
      </c>
      <c r="DI65" s="123">
        <f t="shared" si="34"/>
        <v>0</v>
      </c>
      <c r="DJ65" s="123">
        <f t="shared" si="35"/>
        <v>-14.416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-12.701000000000001</v>
      </c>
      <c r="D66" s="124">
        <v>0</v>
      </c>
      <c r="E66" s="124">
        <v>0</v>
      </c>
      <c r="F66" s="124">
        <v>-17.298999999999999</v>
      </c>
      <c r="G66" s="124">
        <v>-30</v>
      </c>
      <c r="H66" s="118"/>
      <c r="I66" s="33">
        <v>64</v>
      </c>
      <c r="J66" s="124">
        <v>12.701000000000001</v>
      </c>
      <c r="K66" s="124">
        <v>0</v>
      </c>
      <c r="L66" s="124">
        <v>0</v>
      </c>
      <c r="M66" s="124">
        <v>0</v>
      </c>
      <c r="N66" s="124">
        <v>12.701000000000001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17.298999999999999</v>
      </c>
      <c r="AF66" s="124">
        <v>0</v>
      </c>
      <c r="AG66" s="124">
        <v>0</v>
      </c>
      <c r="AH66" s="124">
        <v>0</v>
      </c>
      <c r="AI66" s="124">
        <v>17.298999999999999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12.701000000000001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-12.701000000000001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17.298999999999999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-17.298999999999999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127.01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127.01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172.99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172.99</v>
      </c>
      <c r="DF66" s="123">
        <f t="shared" si="31"/>
        <v>30</v>
      </c>
      <c r="DG66" s="123">
        <f t="shared" si="32"/>
        <v>-12.701000000000001</v>
      </c>
      <c r="DH66" s="123">
        <f t="shared" si="33"/>
        <v>0</v>
      </c>
      <c r="DI66" s="123">
        <f t="shared" si="34"/>
        <v>0</v>
      </c>
      <c r="DJ66" s="123">
        <f t="shared" si="35"/>
        <v>-17.298999999999999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-6.35</v>
      </c>
      <c r="D67" s="124">
        <v>0</v>
      </c>
      <c r="E67" s="124">
        <v>0</v>
      </c>
      <c r="F67" s="124">
        <v>-8.65</v>
      </c>
      <c r="G67" s="124">
        <v>-15</v>
      </c>
      <c r="H67" s="118"/>
      <c r="I67" s="33">
        <v>65</v>
      </c>
      <c r="J67" s="124">
        <v>6.35</v>
      </c>
      <c r="K67" s="124">
        <v>0</v>
      </c>
      <c r="L67" s="124">
        <v>0</v>
      </c>
      <c r="M67" s="124">
        <v>0</v>
      </c>
      <c r="N67" s="124">
        <v>6.35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8.65</v>
      </c>
      <c r="AF67" s="124">
        <v>0</v>
      </c>
      <c r="AG67" s="124">
        <v>0</v>
      </c>
      <c r="AH67" s="124">
        <v>0</v>
      </c>
      <c r="AI67" s="124">
        <v>8.65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6.35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-6.35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8.65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-8.65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63.5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63.5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86.5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86.5</v>
      </c>
      <c r="DF67" s="123">
        <f t="shared" si="31"/>
        <v>15</v>
      </c>
      <c r="DG67" s="123">
        <f t="shared" si="32"/>
        <v>-6.35</v>
      </c>
      <c r="DH67" s="123">
        <f t="shared" si="33"/>
        <v>0</v>
      </c>
      <c r="DI67" s="123">
        <f t="shared" si="34"/>
        <v>0</v>
      </c>
      <c r="DJ67" s="123">
        <f t="shared" si="35"/>
        <v>-8.65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-20</v>
      </c>
      <c r="N69" s="124">
        <v>-20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20</v>
      </c>
      <c r="AG69" s="124">
        <v>0</v>
      </c>
      <c r="AH69" s="124">
        <v>0</v>
      </c>
      <c r="AI69" s="124">
        <v>20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20</v>
      </c>
      <c r="BR69" s="125">
        <f t="shared" si="47"/>
        <v>0</v>
      </c>
      <c r="BS69" s="125">
        <f t="shared" si="47"/>
        <v>0</v>
      </c>
      <c r="BT69" s="125">
        <f t="shared" si="48"/>
        <v>-20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200</v>
      </c>
      <c r="DB69" s="122">
        <f t="shared" si="57"/>
        <v>0</v>
      </c>
      <c r="DC69" s="122">
        <f t="shared" si="57"/>
        <v>0</v>
      </c>
      <c r="DD69" s="122">
        <f t="shared" si="58"/>
        <v>200</v>
      </c>
      <c r="DF69" s="123">
        <f t="shared" si="59"/>
        <v>0</v>
      </c>
      <c r="DG69" s="123">
        <f t="shared" si="60"/>
        <v>20</v>
      </c>
      <c r="DH69" s="123">
        <f t="shared" si="61"/>
        <v>0</v>
      </c>
      <c r="DI69" s="123">
        <f t="shared" si="62"/>
        <v>0</v>
      </c>
      <c r="DJ69" s="123">
        <f t="shared" si="63"/>
        <v>-20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-35</v>
      </c>
      <c r="N70" s="124">
        <v>-35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35</v>
      </c>
      <c r="AG70" s="124">
        <v>0</v>
      </c>
      <c r="AH70" s="124">
        <v>0</v>
      </c>
      <c r="AI70" s="124">
        <v>35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35</v>
      </c>
      <c r="BR70" s="125">
        <f t="shared" si="47"/>
        <v>0</v>
      </c>
      <c r="BS70" s="125">
        <f t="shared" si="47"/>
        <v>0</v>
      </c>
      <c r="BT70" s="125">
        <f t="shared" si="48"/>
        <v>-35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350</v>
      </c>
      <c r="DB70" s="122">
        <f t="shared" si="57"/>
        <v>0</v>
      </c>
      <c r="DC70" s="122">
        <f t="shared" si="57"/>
        <v>0</v>
      </c>
      <c r="DD70" s="122">
        <f t="shared" si="58"/>
        <v>350</v>
      </c>
      <c r="DF70" s="123">
        <f t="shared" si="59"/>
        <v>0</v>
      </c>
      <c r="DG70" s="123">
        <f t="shared" si="60"/>
        <v>35</v>
      </c>
      <c r="DH70" s="123">
        <f t="shared" si="61"/>
        <v>0</v>
      </c>
      <c r="DI70" s="123">
        <f t="shared" si="62"/>
        <v>0</v>
      </c>
      <c r="DJ70" s="123">
        <f t="shared" si="63"/>
        <v>-35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-82.116</v>
      </c>
      <c r="G71" s="124">
        <v>-82.116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-50.878999999999998</v>
      </c>
      <c r="N71" s="124">
        <v>-50.878999999999998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82.116</v>
      </c>
      <c r="AF71" s="124">
        <v>50.878999999999998</v>
      </c>
      <c r="AG71" s="124">
        <v>0</v>
      </c>
      <c r="AH71" s="124">
        <v>0</v>
      </c>
      <c r="AI71" s="124">
        <v>132.995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82.116</v>
      </c>
      <c r="BQ71" s="125">
        <f t="shared" si="47"/>
        <v>50.878999999999998</v>
      </c>
      <c r="BR71" s="125">
        <f t="shared" si="47"/>
        <v>0</v>
      </c>
      <c r="BS71" s="125">
        <f t="shared" si="47"/>
        <v>0</v>
      </c>
      <c r="BT71" s="125">
        <f t="shared" si="48"/>
        <v>-132.995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821.16</v>
      </c>
      <c r="DA71" s="122">
        <f t="shared" si="57"/>
        <v>508.78999999999996</v>
      </c>
      <c r="DB71" s="122">
        <f t="shared" si="57"/>
        <v>0</v>
      </c>
      <c r="DC71" s="122">
        <f t="shared" si="57"/>
        <v>0</v>
      </c>
      <c r="DD71" s="122">
        <f t="shared" si="58"/>
        <v>1329.9499999999998</v>
      </c>
      <c r="DF71" s="123">
        <f t="shared" si="59"/>
        <v>82.116</v>
      </c>
      <c r="DG71" s="123">
        <f t="shared" si="60"/>
        <v>50.878999999999998</v>
      </c>
      <c r="DH71" s="123">
        <f t="shared" si="61"/>
        <v>0</v>
      </c>
      <c r="DI71" s="123">
        <f t="shared" si="62"/>
        <v>0</v>
      </c>
      <c r="DJ71" s="123">
        <f t="shared" si="63"/>
        <v>-132.995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-78.343999999999994</v>
      </c>
      <c r="G72" s="124">
        <v>-78.343999999999994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-48.542000000000002</v>
      </c>
      <c r="N72" s="124">
        <v>-48.542000000000002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78.343999999999994</v>
      </c>
      <c r="AF72" s="124">
        <v>48.542000000000002</v>
      </c>
      <c r="AG72" s="124">
        <v>0</v>
      </c>
      <c r="AH72" s="124">
        <v>0</v>
      </c>
      <c r="AI72" s="124">
        <v>126.886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78.343999999999994</v>
      </c>
      <c r="BQ72" s="125">
        <f t="shared" si="47"/>
        <v>48.542000000000002</v>
      </c>
      <c r="BR72" s="125">
        <f t="shared" si="47"/>
        <v>0</v>
      </c>
      <c r="BS72" s="125">
        <f t="shared" si="47"/>
        <v>0</v>
      </c>
      <c r="BT72" s="125">
        <f t="shared" si="48"/>
        <v>-126.886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783.43999999999994</v>
      </c>
      <c r="DA72" s="122">
        <f t="shared" si="57"/>
        <v>485.42</v>
      </c>
      <c r="DB72" s="122">
        <f t="shared" si="57"/>
        <v>0</v>
      </c>
      <c r="DC72" s="122">
        <f t="shared" si="57"/>
        <v>0</v>
      </c>
      <c r="DD72" s="122">
        <f t="shared" si="58"/>
        <v>1268.8599999999999</v>
      </c>
      <c r="DF72" s="123">
        <f t="shared" si="59"/>
        <v>78.343999999999994</v>
      </c>
      <c r="DG72" s="123">
        <f t="shared" si="60"/>
        <v>48.542000000000002</v>
      </c>
      <c r="DH72" s="123">
        <f t="shared" si="61"/>
        <v>0</v>
      </c>
      <c r="DI72" s="123">
        <f t="shared" si="62"/>
        <v>0</v>
      </c>
      <c r="DJ72" s="123">
        <f t="shared" si="63"/>
        <v>-126.886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-82.864999999999995</v>
      </c>
      <c r="G73" s="124">
        <v>-82.864999999999995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-51.341999999999999</v>
      </c>
      <c r="N73" s="124">
        <v>-51.341999999999999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82.864999999999995</v>
      </c>
      <c r="AF73" s="124">
        <v>51.341999999999999</v>
      </c>
      <c r="AG73" s="124">
        <v>0</v>
      </c>
      <c r="AH73" s="124">
        <v>0</v>
      </c>
      <c r="AI73" s="124">
        <v>134.20699999999999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82.864999999999995</v>
      </c>
      <c r="BQ73" s="125">
        <f t="shared" si="47"/>
        <v>51.341999999999999</v>
      </c>
      <c r="BR73" s="125">
        <f t="shared" si="47"/>
        <v>0</v>
      </c>
      <c r="BS73" s="125">
        <f t="shared" si="47"/>
        <v>0</v>
      </c>
      <c r="BT73" s="125">
        <f t="shared" si="48"/>
        <v>-134.20699999999999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828.65</v>
      </c>
      <c r="DA73" s="122">
        <f t="shared" si="57"/>
        <v>513.41999999999996</v>
      </c>
      <c r="DB73" s="122">
        <f t="shared" si="57"/>
        <v>0</v>
      </c>
      <c r="DC73" s="122">
        <f t="shared" si="57"/>
        <v>0</v>
      </c>
      <c r="DD73" s="122">
        <f t="shared" si="58"/>
        <v>1342.07</v>
      </c>
      <c r="DF73" s="123">
        <f t="shared" si="59"/>
        <v>82.864999999999995</v>
      </c>
      <c r="DG73" s="123">
        <f t="shared" si="60"/>
        <v>51.341999999999999</v>
      </c>
      <c r="DH73" s="123">
        <f t="shared" si="61"/>
        <v>0</v>
      </c>
      <c r="DI73" s="123">
        <f t="shared" si="62"/>
        <v>0</v>
      </c>
      <c r="DJ73" s="123">
        <f t="shared" si="63"/>
        <v>-134.20699999999999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-72.144999999999996</v>
      </c>
      <c r="G74" s="124">
        <v>-72.144999999999996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-44.701000000000001</v>
      </c>
      <c r="N74" s="124">
        <v>-44.701000000000001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72.144999999999996</v>
      </c>
      <c r="AF74" s="124">
        <v>44.701000000000001</v>
      </c>
      <c r="AG74" s="124">
        <v>0</v>
      </c>
      <c r="AH74" s="124">
        <v>0</v>
      </c>
      <c r="AI74" s="124">
        <v>116.846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72.144999999999996</v>
      </c>
      <c r="BQ74" s="125">
        <f t="shared" si="47"/>
        <v>44.701000000000001</v>
      </c>
      <c r="BR74" s="125">
        <f t="shared" si="47"/>
        <v>0</v>
      </c>
      <c r="BS74" s="125">
        <f t="shared" si="47"/>
        <v>0</v>
      </c>
      <c r="BT74" s="125">
        <f t="shared" si="48"/>
        <v>-116.846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721.44999999999993</v>
      </c>
      <c r="DA74" s="122">
        <f t="shared" si="57"/>
        <v>447.01</v>
      </c>
      <c r="DB74" s="122">
        <f t="shared" si="57"/>
        <v>0</v>
      </c>
      <c r="DC74" s="122">
        <f t="shared" si="57"/>
        <v>0</v>
      </c>
      <c r="DD74" s="122">
        <f t="shared" si="58"/>
        <v>1168.46</v>
      </c>
      <c r="DF74" s="123">
        <f t="shared" si="59"/>
        <v>72.144999999999996</v>
      </c>
      <c r="DG74" s="123">
        <f t="shared" si="60"/>
        <v>44.701000000000001</v>
      </c>
      <c r="DH74" s="123">
        <f t="shared" si="61"/>
        <v>0</v>
      </c>
      <c r="DI74" s="123">
        <f t="shared" si="62"/>
        <v>0</v>
      </c>
      <c r="DJ74" s="123">
        <f t="shared" si="63"/>
        <v>-116.846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-56.137</v>
      </c>
      <c r="G75" s="124">
        <v>-56.137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-34.781999999999996</v>
      </c>
      <c r="N75" s="124">
        <v>-34.781999999999996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56.137</v>
      </c>
      <c r="AF75" s="124">
        <v>34.781999999999996</v>
      </c>
      <c r="AG75" s="124">
        <v>0</v>
      </c>
      <c r="AH75" s="124">
        <v>0</v>
      </c>
      <c r="AI75" s="124">
        <v>90.918999999999997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56.137</v>
      </c>
      <c r="BQ75" s="125">
        <f t="shared" si="47"/>
        <v>34.781999999999996</v>
      </c>
      <c r="BR75" s="125">
        <f t="shared" si="47"/>
        <v>0</v>
      </c>
      <c r="BS75" s="125">
        <f t="shared" si="47"/>
        <v>0</v>
      </c>
      <c r="BT75" s="125">
        <f t="shared" si="48"/>
        <v>-90.918999999999997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561.37</v>
      </c>
      <c r="DA75" s="122">
        <f t="shared" si="57"/>
        <v>347.81999999999994</v>
      </c>
      <c r="DB75" s="122">
        <f t="shared" si="57"/>
        <v>0</v>
      </c>
      <c r="DC75" s="122">
        <f t="shared" si="57"/>
        <v>0</v>
      </c>
      <c r="DD75" s="122">
        <f t="shared" si="58"/>
        <v>909.18999999999994</v>
      </c>
      <c r="DF75" s="123">
        <f t="shared" si="59"/>
        <v>56.137</v>
      </c>
      <c r="DG75" s="123">
        <f t="shared" si="60"/>
        <v>34.781999999999996</v>
      </c>
      <c r="DH75" s="123">
        <f t="shared" si="61"/>
        <v>0</v>
      </c>
      <c r="DI75" s="123">
        <f t="shared" si="62"/>
        <v>0</v>
      </c>
      <c r="DJ75" s="123">
        <f t="shared" si="63"/>
        <v>-90.918999999999997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-46.07</v>
      </c>
      <c r="G76" s="124">
        <v>-46.07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-28.544</v>
      </c>
      <c r="N76" s="124">
        <v>-28.544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46.07</v>
      </c>
      <c r="AF76" s="124">
        <v>28.544</v>
      </c>
      <c r="AG76" s="124">
        <v>0</v>
      </c>
      <c r="AH76" s="124">
        <v>0</v>
      </c>
      <c r="AI76" s="124">
        <v>74.614000000000004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46.07</v>
      </c>
      <c r="BQ76" s="125">
        <f t="shared" si="47"/>
        <v>28.544</v>
      </c>
      <c r="BR76" s="125">
        <f t="shared" si="47"/>
        <v>0</v>
      </c>
      <c r="BS76" s="125">
        <f t="shared" si="47"/>
        <v>0</v>
      </c>
      <c r="BT76" s="125">
        <f t="shared" si="48"/>
        <v>-74.614000000000004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460.7</v>
      </c>
      <c r="DA76" s="122">
        <f t="shared" si="57"/>
        <v>285.44</v>
      </c>
      <c r="DB76" s="122">
        <f t="shared" si="57"/>
        <v>0</v>
      </c>
      <c r="DC76" s="122">
        <f t="shared" si="57"/>
        <v>0</v>
      </c>
      <c r="DD76" s="122">
        <f t="shared" si="58"/>
        <v>746.14</v>
      </c>
      <c r="DF76" s="123">
        <f t="shared" si="59"/>
        <v>46.07</v>
      </c>
      <c r="DG76" s="123">
        <f t="shared" si="60"/>
        <v>28.544</v>
      </c>
      <c r="DH76" s="123">
        <f t="shared" si="61"/>
        <v>0</v>
      </c>
      <c r="DI76" s="123">
        <f t="shared" si="62"/>
        <v>0</v>
      </c>
      <c r="DJ76" s="123">
        <f t="shared" si="63"/>
        <v>-74.614000000000004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-38.963999999999999</v>
      </c>
      <c r="G77" s="124">
        <v>-38.963999999999999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-24.140999999999998</v>
      </c>
      <c r="N77" s="124">
        <v>-24.140999999999998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38.963999999999999</v>
      </c>
      <c r="AF77" s="124">
        <v>24.140999999999998</v>
      </c>
      <c r="AG77" s="124">
        <v>0</v>
      </c>
      <c r="AH77" s="124">
        <v>0</v>
      </c>
      <c r="AI77" s="124">
        <v>63.104999999999997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38.963999999999999</v>
      </c>
      <c r="BQ77" s="125">
        <f t="shared" si="47"/>
        <v>24.140999999999998</v>
      </c>
      <c r="BR77" s="125">
        <f t="shared" si="47"/>
        <v>0</v>
      </c>
      <c r="BS77" s="125">
        <f t="shared" si="47"/>
        <v>0</v>
      </c>
      <c r="BT77" s="125">
        <f t="shared" si="48"/>
        <v>-63.104999999999997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389.64</v>
      </c>
      <c r="DA77" s="122">
        <f t="shared" si="57"/>
        <v>241.40999999999997</v>
      </c>
      <c r="DB77" s="122">
        <f t="shared" si="57"/>
        <v>0</v>
      </c>
      <c r="DC77" s="122">
        <f t="shared" si="57"/>
        <v>0</v>
      </c>
      <c r="DD77" s="122">
        <f t="shared" si="58"/>
        <v>631.04999999999995</v>
      </c>
      <c r="DF77" s="123">
        <f t="shared" si="59"/>
        <v>38.963999999999999</v>
      </c>
      <c r="DG77" s="123">
        <f t="shared" si="60"/>
        <v>24.140999999999998</v>
      </c>
      <c r="DH77" s="123">
        <f t="shared" si="61"/>
        <v>0</v>
      </c>
      <c r="DI77" s="123">
        <f t="shared" si="62"/>
        <v>0</v>
      </c>
      <c r="DJ77" s="123">
        <f t="shared" si="63"/>
        <v>-63.104999999999997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-29.963999999999999</v>
      </c>
      <c r="G78" s="124">
        <v>-29.963999999999999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-18.565000000000001</v>
      </c>
      <c r="N78" s="124">
        <v>-18.565000000000001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29.963999999999999</v>
      </c>
      <c r="AF78" s="124">
        <v>18.565000000000001</v>
      </c>
      <c r="AG78" s="124">
        <v>0</v>
      </c>
      <c r="AH78" s="124">
        <v>0</v>
      </c>
      <c r="AI78" s="124">
        <v>48.529000000000003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29.963999999999999</v>
      </c>
      <c r="BQ78" s="125">
        <f t="shared" si="47"/>
        <v>18.565000000000001</v>
      </c>
      <c r="BR78" s="125">
        <f t="shared" si="47"/>
        <v>0</v>
      </c>
      <c r="BS78" s="125">
        <f t="shared" si="47"/>
        <v>0</v>
      </c>
      <c r="BT78" s="125">
        <f t="shared" si="48"/>
        <v>-48.528999999999996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299.64</v>
      </c>
      <c r="DA78" s="122">
        <f t="shared" si="57"/>
        <v>185.65</v>
      </c>
      <c r="DB78" s="122">
        <f t="shared" si="57"/>
        <v>0</v>
      </c>
      <c r="DC78" s="122">
        <f t="shared" si="57"/>
        <v>0</v>
      </c>
      <c r="DD78" s="122">
        <f t="shared" si="58"/>
        <v>485.28999999999996</v>
      </c>
      <c r="DF78" s="123">
        <f t="shared" si="59"/>
        <v>29.963999999999999</v>
      </c>
      <c r="DG78" s="123">
        <f t="shared" si="60"/>
        <v>18.565000000000001</v>
      </c>
      <c r="DH78" s="123">
        <f t="shared" si="61"/>
        <v>0</v>
      </c>
      <c r="DI78" s="123">
        <f t="shared" si="62"/>
        <v>0</v>
      </c>
      <c r="DJ78" s="123">
        <f t="shared" si="63"/>
        <v>-48.528999999999996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-23.213999999999999</v>
      </c>
      <c r="G79" s="124">
        <v>-23.213999999999999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-14.382999999999999</v>
      </c>
      <c r="N79" s="124">
        <v>-14.382999999999999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23.213999999999999</v>
      </c>
      <c r="AF79" s="124">
        <v>14.382999999999999</v>
      </c>
      <c r="AG79" s="124">
        <v>0</v>
      </c>
      <c r="AH79" s="124">
        <v>0</v>
      </c>
      <c r="AI79" s="124">
        <v>37.597000000000001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23.213999999999999</v>
      </c>
      <c r="BQ79" s="125">
        <f t="shared" si="47"/>
        <v>14.382999999999999</v>
      </c>
      <c r="BR79" s="125">
        <f t="shared" si="47"/>
        <v>0</v>
      </c>
      <c r="BS79" s="125">
        <f t="shared" si="47"/>
        <v>0</v>
      </c>
      <c r="BT79" s="125">
        <f t="shared" si="48"/>
        <v>-37.596999999999994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232.14</v>
      </c>
      <c r="DA79" s="122">
        <f t="shared" si="57"/>
        <v>143.82999999999998</v>
      </c>
      <c r="DB79" s="122">
        <f t="shared" si="57"/>
        <v>0</v>
      </c>
      <c r="DC79" s="122">
        <f t="shared" si="57"/>
        <v>0</v>
      </c>
      <c r="DD79" s="122">
        <f t="shared" si="58"/>
        <v>375.96999999999997</v>
      </c>
      <c r="DF79" s="123">
        <f t="shared" si="59"/>
        <v>23.213999999999999</v>
      </c>
      <c r="DG79" s="123">
        <f t="shared" si="60"/>
        <v>14.382999999999999</v>
      </c>
      <c r="DH79" s="123">
        <f t="shared" si="61"/>
        <v>0</v>
      </c>
      <c r="DI79" s="123">
        <f t="shared" si="62"/>
        <v>0</v>
      </c>
      <c r="DJ79" s="123">
        <f t="shared" si="63"/>
        <v>-37.596999999999994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-19.977</v>
      </c>
      <c r="G80" s="124">
        <v>-19.977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-12.378</v>
      </c>
      <c r="N80" s="124">
        <v>-12.378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19.977</v>
      </c>
      <c r="AF80" s="124">
        <v>12.378</v>
      </c>
      <c r="AG80" s="124">
        <v>0</v>
      </c>
      <c r="AH80" s="124">
        <v>0</v>
      </c>
      <c r="AI80" s="124">
        <v>32.354999999999997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19.977</v>
      </c>
      <c r="BQ80" s="125">
        <f t="shared" si="47"/>
        <v>12.378</v>
      </c>
      <c r="BR80" s="125">
        <f t="shared" si="47"/>
        <v>0</v>
      </c>
      <c r="BS80" s="125">
        <f t="shared" si="47"/>
        <v>0</v>
      </c>
      <c r="BT80" s="125">
        <f t="shared" si="48"/>
        <v>-32.355000000000004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199.77</v>
      </c>
      <c r="DA80" s="122">
        <f t="shared" si="57"/>
        <v>123.78</v>
      </c>
      <c r="DB80" s="122">
        <f t="shared" si="57"/>
        <v>0</v>
      </c>
      <c r="DC80" s="122">
        <f t="shared" si="57"/>
        <v>0</v>
      </c>
      <c r="DD80" s="122">
        <f t="shared" si="58"/>
        <v>323.55</v>
      </c>
      <c r="DF80" s="123">
        <f t="shared" si="59"/>
        <v>19.977</v>
      </c>
      <c r="DG80" s="123">
        <f t="shared" si="60"/>
        <v>12.378</v>
      </c>
      <c r="DH80" s="123">
        <f t="shared" si="61"/>
        <v>0</v>
      </c>
      <c r="DI80" s="123">
        <f t="shared" si="62"/>
        <v>0</v>
      </c>
      <c r="DJ80" s="123">
        <f t="shared" si="63"/>
        <v>-32.355000000000004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-17.073</v>
      </c>
      <c r="G81" s="124">
        <v>-17.073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-10.577999999999999</v>
      </c>
      <c r="N81" s="124">
        <v>-10.577999999999999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17.073</v>
      </c>
      <c r="AF81" s="124">
        <v>10.577999999999999</v>
      </c>
      <c r="AG81" s="124">
        <v>0</v>
      </c>
      <c r="AH81" s="124">
        <v>0</v>
      </c>
      <c r="AI81" s="124">
        <v>27.651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17.073</v>
      </c>
      <c r="BQ81" s="125">
        <f t="shared" si="47"/>
        <v>10.577999999999999</v>
      </c>
      <c r="BR81" s="125">
        <f t="shared" si="47"/>
        <v>0</v>
      </c>
      <c r="BS81" s="125">
        <f t="shared" si="47"/>
        <v>0</v>
      </c>
      <c r="BT81" s="125">
        <f t="shared" si="48"/>
        <v>-27.651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170.73000000000002</v>
      </c>
      <c r="DA81" s="122">
        <f t="shared" si="57"/>
        <v>105.78</v>
      </c>
      <c r="DB81" s="122">
        <f t="shared" si="57"/>
        <v>0</v>
      </c>
      <c r="DC81" s="122">
        <f t="shared" si="57"/>
        <v>0</v>
      </c>
      <c r="DD81" s="122">
        <f t="shared" si="58"/>
        <v>276.51</v>
      </c>
      <c r="DF81" s="123">
        <f t="shared" si="59"/>
        <v>17.073</v>
      </c>
      <c r="DG81" s="123">
        <f t="shared" si="60"/>
        <v>10.577999999999999</v>
      </c>
      <c r="DH81" s="123">
        <f t="shared" si="61"/>
        <v>0</v>
      </c>
      <c r="DI81" s="123">
        <f t="shared" si="62"/>
        <v>0</v>
      </c>
      <c r="DJ81" s="123">
        <f t="shared" si="63"/>
        <v>-27.651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-28.988</v>
      </c>
      <c r="G82" s="124">
        <v>-28.988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-17.960999999999999</v>
      </c>
      <c r="N82" s="124">
        <v>-17.960999999999999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28.988</v>
      </c>
      <c r="AF82" s="124">
        <v>17.960999999999999</v>
      </c>
      <c r="AG82" s="124">
        <v>0</v>
      </c>
      <c r="AH82" s="124">
        <v>0</v>
      </c>
      <c r="AI82" s="124">
        <v>46.948999999999998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28.988</v>
      </c>
      <c r="BQ82" s="125">
        <f t="shared" si="47"/>
        <v>17.960999999999999</v>
      </c>
      <c r="BR82" s="125">
        <f t="shared" si="47"/>
        <v>0</v>
      </c>
      <c r="BS82" s="125">
        <f t="shared" si="47"/>
        <v>0</v>
      </c>
      <c r="BT82" s="125">
        <f t="shared" si="48"/>
        <v>-46.948999999999998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289.88</v>
      </c>
      <c r="DA82" s="122">
        <f t="shared" si="57"/>
        <v>179.60999999999999</v>
      </c>
      <c r="DB82" s="122">
        <f t="shared" si="57"/>
        <v>0</v>
      </c>
      <c r="DC82" s="122">
        <f t="shared" si="57"/>
        <v>0</v>
      </c>
      <c r="DD82" s="122">
        <f t="shared" si="58"/>
        <v>469.49</v>
      </c>
      <c r="DF82" s="123">
        <f t="shared" si="59"/>
        <v>28.988</v>
      </c>
      <c r="DG82" s="123">
        <f t="shared" si="60"/>
        <v>17.960999999999999</v>
      </c>
      <c r="DH82" s="123">
        <f t="shared" si="61"/>
        <v>0</v>
      </c>
      <c r="DI82" s="123">
        <f t="shared" si="62"/>
        <v>0</v>
      </c>
      <c r="DJ82" s="123">
        <f t="shared" si="63"/>
        <v>-46.948999999999998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-43.667999999999999</v>
      </c>
      <c r="G83" s="124">
        <v>-43.667999999999999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-27.056000000000001</v>
      </c>
      <c r="N83" s="124">
        <v>-27.056000000000001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43.667999999999999</v>
      </c>
      <c r="AF83" s="124">
        <v>27.056000000000001</v>
      </c>
      <c r="AG83" s="124">
        <v>0</v>
      </c>
      <c r="AH83" s="124">
        <v>0</v>
      </c>
      <c r="AI83" s="124">
        <v>70.724000000000004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43.667999999999999</v>
      </c>
      <c r="BQ83" s="125">
        <f t="shared" si="47"/>
        <v>27.056000000000001</v>
      </c>
      <c r="BR83" s="125">
        <f t="shared" si="47"/>
        <v>0</v>
      </c>
      <c r="BS83" s="125">
        <f t="shared" si="47"/>
        <v>0</v>
      </c>
      <c r="BT83" s="125">
        <f t="shared" si="48"/>
        <v>-70.724000000000004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436.68</v>
      </c>
      <c r="DA83" s="122">
        <f t="shared" si="57"/>
        <v>270.56</v>
      </c>
      <c r="DB83" s="122">
        <f t="shared" si="57"/>
        <v>0</v>
      </c>
      <c r="DC83" s="122">
        <f t="shared" si="57"/>
        <v>0</v>
      </c>
      <c r="DD83" s="122">
        <f t="shared" si="58"/>
        <v>707.24</v>
      </c>
      <c r="DF83" s="123">
        <f t="shared" si="59"/>
        <v>43.667999999999999</v>
      </c>
      <c r="DG83" s="123">
        <f t="shared" si="60"/>
        <v>27.056000000000001</v>
      </c>
      <c r="DH83" s="123">
        <f t="shared" si="61"/>
        <v>0</v>
      </c>
      <c r="DI83" s="123">
        <f t="shared" si="62"/>
        <v>0</v>
      </c>
      <c r="DJ83" s="123">
        <f t="shared" si="63"/>
        <v>-70.724000000000004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-52.258000000000003</v>
      </c>
      <c r="G84" s="124">
        <v>-52.258000000000003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-32.378</v>
      </c>
      <c r="N84" s="124">
        <v>-32.378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52.258000000000003</v>
      </c>
      <c r="AF84" s="124">
        <v>32.378</v>
      </c>
      <c r="AG84" s="124">
        <v>0</v>
      </c>
      <c r="AH84" s="124">
        <v>0</v>
      </c>
      <c r="AI84" s="124">
        <v>84.635999999999996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52.258000000000003</v>
      </c>
      <c r="BQ84" s="125">
        <f t="shared" si="47"/>
        <v>32.378</v>
      </c>
      <c r="BR84" s="125">
        <f t="shared" si="47"/>
        <v>0</v>
      </c>
      <c r="BS84" s="125">
        <f t="shared" si="47"/>
        <v>0</v>
      </c>
      <c r="BT84" s="125">
        <f t="shared" si="48"/>
        <v>-84.635999999999996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522.58000000000004</v>
      </c>
      <c r="DA84" s="122">
        <f t="shared" si="57"/>
        <v>323.77999999999997</v>
      </c>
      <c r="DB84" s="122">
        <f t="shared" si="57"/>
        <v>0</v>
      </c>
      <c r="DC84" s="122">
        <f t="shared" si="57"/>
        <v>0</v>
      </c>
      <c r="DD84" s="122">
        <f t="shared" si="58"/>
        <v>846.36</v>
      </c>
      <c r="DF84" s="123">
        <f t="shared" si="59"/>
        <v>52.258000000000003</v>
      </c>
      <c r="DG84" s="123">
        <f t="shared" si="60"/>
        <v>32.378</v>
      </c>
      <c r="DH84" s="123">
        <f t="shared" si="61"/>
        <v>0</v>
      </c>
      <c r="DI84" s="123">
        <f t="shared" si="62"/>
        <v>0</v>
      </c>
      <c r="DJ84" s="123">
        <f t="shared" si="63"/>
        <v>-84.635999999999996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-59.722000000000001</v>
      </c>
      <c r="G85" s="124">
        <v>-59.722000000000001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-37.003999999999998</v>
      </c>
      <c r="N85" s="124">
        <v>-37.003999999999998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59.722000000000001</v>
      </c>
      <c r="AF85" s="124">
        <v>37.003999999999998</v>
      </c>
      <c r="AG85" s="124">
        <v>0</v>
      </c>
      <c r="AH85" s="124">
        <v>0</v>
      </c>
      <c r="AI85" s="124">
        <v>96.725999999999999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59.722000000000001</v>
      </c>
      <c r="BQ85" s="125">
        <f t="shared" si="47"/>
        <v>37.003999999999998</v>
      </c>
      <c r="BR85" s="125">
        <f t="shared" si="47"/>
        <v>0</v>
      </c>
      <c r="BS85" s="125">
        <f t="shared" si="47"/>
        <v>0</v>
      </c>
      <c r="BT85" s="125">
        <f t="shared" si="48"/>
        <v>-96.725999999999999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597.22</v>
      </c>
      <c r="DA85" s="122">
        <f t="shared" si="57"/>
        <v>370.03999999999996</v>
      </c>
      <c r="DB85" s="122">
        <f t="shared" si="57"/>
        <v>0</v>
      </c>
      <c r="DC85" s="122">
        <f t="shared" si="57"/>
        <v>0</v>
      </c>
      <c r="DD85" s="122">
        <f t="shared" si="58"/>
        <v>967.26</v>
      </c>
      <c r="DF85" s="123">
        <f t="shared" si="59"/>
        <v>59.722000000000001</v>
      </c>
      <c r="DG85" s="123">
        <f t="shared" si="60"/>
        <v>37.003999999999998</v>
      </c>
      <c r="DH85" s="123">
        <f t="shared" si="61"/>
        <v>0</v>
      </c>
      <c r="DI85" s="123">
        <f t="shared" si="62"/>
        <v>0</v>
      </c>
      <c r="DJ85" s="123">
        <f t="shared" si="63"/>
        <v>-96.725999999999999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-87.728999999999999</v>
      </c>
      <c r="G86" s="124">
        <v>-87.728999999999999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-45</v>
      </c>
      <c r="N86" s="124">
        <v>-45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87.728999999999999</v>
      </c>
      <c r="AF86" s="124">
        <v>45</v>
      </c>
      <c r="AG86" s="124">
        <v>0</v>
      </c>
      <c r="AH86" s="124">
        <v>0</v>
      </c>
      <c r="AI86" s="124">
        <v>132.72900000000001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87.728999999999999</v>
      </c>
      <c r="BQ86" s="125">
        <f t="shared" si="47"/>
        <v>45</v>
      </c>
      <c r="BR86" s="125">
        <f t="shared" si="47"/>
        <v>0</v>
      </c>
      <c r="BS86" s="125">
        <f t="shared" si="47"/>
        <v>0</v>
      </c>
      <c r="BT86" s="125">
        <f t="shared" si="48"/>
        <v>-132.72899999999998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877.29</v>
      </c>
      <c r="DA86" s="122">
        <f t="shared" si="57"/>
        <v>450</v>
      </c>
      <c r="DB86" s="122">
        <f t="shared" si="57"/>
        <v>0</v>
      </c>
      <c r="DC86" s="122">
        <f t="shared" si="57"/>
        <v>0</v>
      </c>
      <c r="DD86" s="122">
        <f t="shared" si="58"/>
        <v>1327.29</v>
      </c>
      <c r="DF86" s="123">
        <f t="shared" si="59"/>
        <v>87.728999999999999</v>
      </c>
      <c r="DG86" s="123">
        <f t="shared" si="60"/>
        <v>45</v>
      </c>
      <c r="DH86" s="123">
        <f t="shared" si="61"/>
        <v>0</v>
      </c>
      <c r="DI86" s="123">
        <f t="shared" si="62"/>
        <v>0</v>
      </c>
      <c r="DJ86" s="123">
        <f t="shared" si="63"/>
        <v>-132.72899999999998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-137.209</v>
      </c>
      <c r="G87" s="124">
        <v>-137.209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-25</v>
      </c>
      <c r="N87" s="124">
        <v>-25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137.209</v>
      </c>
      <c r="AF87" s="124">
        <v>25</v>
      </c>
      <c r="AG87" s="124">
        <v>0</v>
      </c>
      <c r="AH87" s="124">
        <v>0</v>
      </c>
      <c r="AI87" s="124">
        <v>162.209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137.209</v>
      </c>
      <c r="BQ87" s="125">
        <f t="shared" si="47"/>
        <v>25</v>
      </c>
      <c r="BR87" s="125">
        <f t="shared" si="47"/>
        <v>0</v>
      </c>
      <c r="BS87" s="125">
        <f t="shared" si="47"/>
        <v>0</v>
      </c>
      <c r="BT87" s="125">
        <f t="shared" si="48"/>
        <v>-162.209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1372.0900000000001</v>
      </c>
      <c r="DA87" s="122">
        <f t="shared" si="57"/>
        <v>250</v>
      </c>
      <c r="DB87" s="122">
        <f t="shared" si="57"/>
        <v>0</v>
      </c>
      <c r="DC87" s="122">
        <f t="shared" si="57"/>
        <v>0</v>
      </c>
      <c r="DD87" s="122">
        <f t="shared" si="58"/>
        <v>1622.0900000000001</v>
      </c>
      <c r="DF87" s="123">
        <f t="shared" si="59"/>
        <v>137.209</v>
      </c>
      <c r="DG87" s="123">
        <f t="shared" si="60"/>
        <v>25</v>
      </c>
      <c r="DH87" s="123">
        <f t="shared" si="61"/>
        <v>0</v>
      </c>
      <c r="DI87" s="123">
        <f t="shared" si="62"/>
        <v>0</v>
      </c>
      <c r="DJ87" s="123">
        <f t="shared" si="63"/>
        <v>-162.209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-166.85</v>
      </c>
      <c r="G88" s="124">
        <v>-166.85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-10</v>
      </c>
      <c r="N88" s="124">
        <v>-10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166.85</v>
      </c>
      <c r="AF88" s="124">
        <v>10</v>
      </c>
      <c r="AG88" s="124">
        <v>0</v>
      </c>
      <c r="AH88" s="124">
        <v>0</v>
      </c>
      <c r="AI88" s="124">
        <v>176.85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166.85</v>
      </c>
      <c r="BQ88" s="125">
        <f t="shared" si="47"/>
        <v>10</v>
      </c>
      <c r="BR88" s="125">
        <f t="shared" si="47"/>
        <v>0</v>
      </c>
      <c r="BS88" s="125">
        <f t="shared" si="47"/>
        <v>0</v>
      </c>
      <c r="BT88" s="125">
        <f t="shared" si="48"/>
        <v>-176.85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1668.5</v>
      </c>
      <c r="DA88" s="122">
        <f t="shared" si="57"/>
        <v>100</v>
      </c>
      <c r="DB88" s="122">
        <f t="shared" si="57"/>
        <v>0</v>
      </c>
      <c r="DC88" s="122">
        <f t="shared" si="57"/>
        <v>0</v>
      </c>
      <c r="DD88" s="122">
        <f t="shared" si="58"/>
        <v>1768.5</v>
      </c>
      <c r="DF88" s="123">
        <f t="shared" si="59"/>
        <v>166.85</v>
      </c>
      <c r="DG88" s="123">
        <f t="shared" si="60"/>
        <v>10</v>
      </c>
      <c r="DH88" s="123">
        <f t="shared" si="61"/>
        <v>0</v>
      </c>
      <c r="DI88" s="123">
        <f t="shared" si="62"/>
        <v>0</v>
      </c>
      <c r="DJ88" s="123">
        <f t="shared" si="63"/>
        <v>-176.85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-130.41999999999999</v>
      </c>
      <c r="G89" s="124">
        <v>-130.41999999999999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130.41999999999999</v>
      </c>
      <c r="AF89" s="124">
        <v>0</v>
      </c>
      <c r="AG89" s="124">
        <v>0</v>
      </c>
      <c r="AH89" s="124">
        <v>0</v>
      </c>
      <c r="AI89" s="124">
        <v>130.41999999999999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130.41999999999999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-130.41999999999999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1304.1999999999998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1304.1999999999998</v>
      </c>
      <c r="DF89" s="123">
        <f t="shared" si="59"/>
        <v>130.41999999999999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-130.41999999999999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-16.937999999999999</v>
      </c>
      <c r="G96" s="124">
        <v>-16.937999999999999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16.937999999999999</v>
      </c>
      <c r="AF96" s="124">
        <v>0</v>
      </c>
      <c r="AG96" s="124">
        <v>0</v>
      </c>
      <c r="AH96" s="124">
        <v>0</v>
      </c>
      <c r="AI96" s="124">
        <v>16.937999999999999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16.937999999999999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-16.937999999999999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169.38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169.38</v>
      </c>
      <c r="DF96" s="123">
        <f t="shared" si="59"/>
        <v>16.937999999999999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-16.937999999999999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-60.408000000000001</v>
      </c>
      <c r="G97" s="124">
        <v>-60.408000000000001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60.408000000000001</v>
      </c>
      <c r="AF97" s="124">
        <v>0</v>
      </c>
      <c r="AG97" s="124">
        <v>0</v>
      </c>
      <c r="AH97" s="124">
        <v>0</v>
      </c>
      <c r="AI97" s="124">
        <v>60.408000000000001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60.408000000000001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-60.408000000000001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604.08000000000004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604.08000000000004</v>
      </c>
      <c r="DF97" s="123">
        <f t="shared" si="59"/>
        <v>60.408000000000001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-60.408000000000001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3.9262749999999999E-2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-3.9262749999999999E-2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1.2312007500000006</v>
      </c>
      <c r="BQ99" s="129">
        <f t="shared" ref="BQ99:BT99" si="68">SUM(BQ3:BQ98)/4000</f>
        <v>0.31221974999999996</v>
      </c>
      <c r="BR99" s="129">
        <f t="shared" si="68"/>
        <v>0</v>
      </c>
      <c r="BS99" s="129">
        <f t="shared" si="68"/>
        <v>0</v>
      </c>
      <c r="BT99" s="129">
        <f t="shared" si="68"/>
        <v>-1.5434204999999999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3.9262749999999992E-2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3.9262749999999992E-2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1.2312007500000002</v>
      </c>
      <c r="DA99" s="131">
        <f t="shared" ref="DA99:DD99" si="73">SUM(DA3:DA98)/40000</f>
        <v>0.31221975000000002</v>
      </c>
      <c r="DB99" s="131">
        <f t="shared" si="73"/>
        <v>0</v>
      </c>
      <c r="DC99" s="131">
        <f t="shared" si="73"/>
        <v>0</v>
      </c>
      <c r="DD99" s="131">
        <f t="shared" si="73"/>
        <v>1.5434205000000001</v>
      </c>
      <c r="DE99" s="128"/>
      <c r="DF99" s="123">
        <f t="shared" si="59"/>
        <v>1.2704635000000006</v>
      </c>
      <c r="DG99" s="123">
        <f t="shared" si="60"/>
        <v>0.27295699999999995</v>
      </c>
      <c r="DH99" s="123">
        <f t="shared" si="61"/>
        <v>0</v>
      </c>
      <c r="DI99" s="123">
        <f t="shared" si="62"/>
        <v>0</v>
      </c>
      <c r="DJ99" s="123">
        <f t="shared" si="63"/>
        <v>-1.5434204999999999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44935</v>
      </c>
      <c r="B1" s="218" t="s">
        <v>220</v>
      </c>
      <c r="C1" s="218"/>
      <c r="D1" s="21"/>
      <c r="E1" s="21"/>
      <c r="F1" s="21"/>
      <c r="G1" s="21"/>
      <c r="H1" s="21"/>
      <c r="I1" s="21"/>
      <c r="J1" s="212" t="s">
        <v>308</v>
      </c>
      <c r="K1" s="213"/>
      <c r="L1" s="213"/>
      <c r="M1" s="213"/>
      <c r="N1" s="213"/>
      <c r="O1" s="214"/>
      <c r="P1" s="212" t="s">
        <v>307</v>
      </c>
      <c r="Q1" s="215" t="s">
        <v>142</v>
      </c>
      <c r="S1" s="216" t="s">
        <v>309</v>
      </c>
      <c r="T1" s="216"/>
      <c r="U1" s="216"/>
      <c r="V1" s="216"/>
      <c r="W1" s="216"/>
      <c r="Y1" s="219" t="s">
        <v>396</v>
      </c>
      <c r="Z1" s="219"/>
      <c r="AA1" s="217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2"/>
      <c r="Q2" s="21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7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2</v>
      </c>
      <c r="Q29" s="81">
        <f t="shared" si="9"/>
        <v>2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2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2</v>
      </c>
      <c r="Q30" s="81">
        <f t="shared" si="9"/>
        <v>2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2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2</v>
      </c>
      <c r="Q32" s="81">
        <f t="shared" si="9"/>
        <v>2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2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2</v>
      </c>
      <c r="Q33" s="81">
        <f t="shared" si="9"/>
        <v>2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2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2</v>
      </c>
      <c r="Q34" s="81">
        <f t="shared" si="9"/>
        <v>2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2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2</v>
      </c>
      <c r="Q35" s="81">
        <f t="shared" si="9"/>
        <v>2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2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2</v>
      </c>
      <c r="Q36" s="81">
        <f t="shared" si="9"/>
        <v>2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2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2</v>
      </c>
      <c r="Q37" s="81">
        <f t="shared" si="9"/>
        <v>2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2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2</v>
      </c>
      <c r="Q38" s="81">
        <f t="shared" si="9"/>
        <v>2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2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2</v>
      </c>
      <c r="Q39" s="81">
        <f t="shared" si="9"/>
        <v>2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2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2</v>
      </c>
      <c r="Q40" s="81">
        <f t="shared" si="9"/>
        <v>2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2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2</v>
      </c>
      <c r="Q41" s="81">
        <f t="shared" si="9"/>
        <v>2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2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2</v>
      </c>
      <c r="Q42" s="81">
        <f t="shared" si="9"/>
        <v>2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2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2</v>
      </c>
      <c r="Q43" s="81">
        <f t="shared" si="9"/>
        <v>2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2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2</v>
      </c>
      <c r="Q44" s="81">
        <f t="shared" si="9"/>
        <v>2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2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2</v>
      </c>
      <c r="Q45" s="81">
        <f t="shared" si="9"/>
        <v>2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2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2</v>
      </c>
      <c r="Q46" s="81">
        <f t="shared" si="9"/>
        <v>2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2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2</v>
      </c>
      <c r="Q47" s="81">
        <f t="shared" si="9"/>
        <v>2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2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2</v>
      </c>
      <c r="Q48" s="81">
        <f t="shared" si="9"/>
        <v>2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2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2</v>
      </c>
      <c r="Q49" s="81">
        <f t="shared" si="9"/>
        <v>2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2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2</v>
      </c>
      <c r="Q50" s="81">
        <f t="shared" si="9"/>
        <v>2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2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2</v>
      </c>
      <c r="Q51" s="81">
        <f t="shared" si="9"/>
        <v>2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2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2</v>
      </c>
      <c r="Q52" s="81">
        <f t="shared" si="9"/>
        <v>2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2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2</v>
      </c>
      <c r="Q53" s="81">
        <f t="shared" si="9"/>
        <v>2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2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2</v>
      </c>
      <c r="Q54" s="81">
        <f t="shared" si="9"/>
        <v>2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2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2</v>
      </c>
      <c r="Q55" s="81">
        <f t="shared" si="9"/>
        <v>2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2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2</v>
      </c>
      <c r="Q56" s="81">
        <f t="shared" si="9"/>
        <v>2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2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2</v>
      </c>
      <c r="Q59" s="81">
        <f t="shared" si="9"/>
        <v>2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2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2</v>
      </c>
      <c r="Q60" s="81">
        <f t="shared" si="9"/>
        <v>2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2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2</v>
      </c>
      <c r="Q61" s="81">
        <f t="shared" si="9"/>
        <v>2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2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2</v>
      </c>
      <c r="Q62" s="81">
        <f t="shared" si="9"/>
        <v>2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2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2</v>
      </c>
      <c r="Q63" s="81">
        <f t="shared" si="9"/>
        <v>2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2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2</v>
      </c>
      <c r="Q64" s="81">
        <f t="shared" si="9"/>
        <v>2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2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2</v>
      </c>
      <c r="Q65" s="81">
        <f t="shared" si="9"/>
        <v>2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2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2</v>
      </c>
      <c r="Q66" s="81">
        <f t="shared" si="9"/>
        <v>2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2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2</v>
      </c>
      <c r="Q67" s="81">
        <f t="shared" si="9"/>
        <v>2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2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2</v>
      </c>
      <c r="Q68" s="81">
        <f t="shared" ref="Q68:Q98" si="25">O68+P68</f>
        <v>2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2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2</v>
      </c>
      <c r="Q69" s="81">
        <f t="shared" si="25"/>
        <v>2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2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2</v>
      </c>
      <c r="Q70" s="81">
        <f t="shared" si="25"/>
        <v>2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2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2</v>
      </c>
      <c r="Q71" s="81">
        <f t="shared" si="25"/>
        <v>2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2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2</v>
      </c>
      <c r="Q72" s="81">
        <f t="shared" si="25"/>
        <v>2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2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2</v>
      </c>
      <c r="Q73" s="81">
        <f t="shared" si="25"/>
        <v>2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2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2</v>
      </c>
      <c r="Q74" s="81">
        <f t="shared" si="25"/>
        <v>2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2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2</v>
      </c>
      <c r="Q75" s="81">
        <f t="shared" si="25"/>
        <v>2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2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2</v>
      </c>
      <c r="Q76" s="81">
        <f t="shared" si="25"/>
        <v>2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2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2</v>
      </c>
      <c r="Q77" s="81">
        <f t="shared" si="25"/>
        <v>2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2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2</v>
      </c>
      <c r="Q78" s="81">
        <f t="shared" si="25"/>
        <v>2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2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2</v>
      </c>
      <c r="Q79" s="81">
        <f t="shared" si="25"/>
        <v>2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2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2</v>
      </c>
      <c r="Q80" s="81">
        <f t="shared" si="25"/>
        <v>2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2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2</v>
      </c>
      <c r="Q81" s="81">
        <f t="shared" si="25"/>
        <v>2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2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2</v>
      </c>
      <c r="Q82" s="81">
        <f t="shared" si="25"/>
        <v>2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2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2</v>
      </c>
      <c r="Q83" s="81">
        <f t="shared" si="25"/>
        <v>2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2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2</v>
      </c>
      <c r="Q84" s="81">
        <f t="shared" si="25"/>
        <v>2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2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2</v>
      </c>
      <c r="Q85" s="81">
        <f t="shared" si="25"/>
        <v>2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2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2</v>
      </c>
      <c r="Q86" s="81">
        <f t="shared" si="25"/>
        <v>2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2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2</v>
      </c>
      <c r="Q87" s="81">
        <f t="shared" si="25"/>
        <v>2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2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2</v>
      </c>
      <c r="Q88" s="81">
        <f t="shared" si="25"/>
        <v>2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2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2</v>
      </c>
      <c r="Q89" s="81">
        <f t="shared" si="25"/>
        <v>2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2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2</v>
      </c>
      <c r="Q90" s="81">
        <f t="shared" si="25"/>
        <v>2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2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2</v>
      </c>
      <c r="Q91" s="81">
        <f t="shared" si="25"/>
        <v>2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2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2</v>
      </c>
      <c r="Q92" s="81">
        <f t="shared" si="25"/>
        <v>2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2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2</v>
      </c>
      <c r="Q93" s="81">
        <f t="shared" si="25"/>
        <v>2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2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2</v>
      </c>
      <c r="Q95" s="81">
        <f t="shared" si="25"/>
        <v>2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2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2</v>
      </c>
      <c r="Q96" s="81">
        <f t="shared" si="25"/>
        <v>2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2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3.2000000000000001E-2</v>
      </c>
      <c r="Q99" s="85">
        <f t="shared" si="27"/>
        <v>3.2000000000000001E-2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3.2000000000000001E-2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44935</v>
      </c>
      <c r="B1" s="218" t="s">
        <v>202</v>
      </c>
      <c r="C1" s="218"/>
      <c r="D1" s="220" t="s">
        <v>314</v>
      </c>
      <c r="E1" s="220"/>
      <c r="F1" s="220"/>
      <c r="G1" s="220"/>
      <c r="H1" s="220"/>
      <c r="I1" s="221"/>
      <c r="J1" s="212" t="s">
        <v>308</v>
      </c>
      <c r="K1" s="213"/>
      <c r="L1" s="213"/>
      <c r="M1" s="213"/>
      <c r="N1" s="213"/>
      <c r="O1" s="214"/>
      <c r="P1" s="212"/>
      <c r="Q1" s="215" t="s">
        <v>142</v>
      </c>
      <c r="S1" s="216" t="s">
        <v>309</v>
      </c>
      <c r="T1" s="216"/>
      <c r="U1" s="216"/>
      <c r="V1" s="216"/>
      <c r="W1" s="216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2"/>
      <c r="Q2" s="215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14.343999999999999</v>
      </c>
      <c r="C3" s="22">
        <f>B3</f>
        <v>14.343999999999999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5.9972263999999988</v>
      </c>
      <c r="K3" s="23">
        <v>3.4282159999999995</v>
      </c>
      <c r="L3" s="23">
        <v>0</v>
      </c>
      <c r="M3" s="23">
        <v>0.73010959999999991</v>
      </c>
      <c r="N3" s="23">
        <v>4.1884479999999993</v>
      </c>
      <c r="O3" s="23">
        <f t="shared" ref="O3" si="0">$C3*I3/$I3</f>
        <v>14.343999999999999</v>
      </c>
      <c r="P3" s="24"/>
      <c r="Q3" s="81">
        <f>O3+P3</f>
        <v>14.343999999999999</v>
      </c>
      <c r="S3" s="78">
        <f t="shared" ref="S3:S66" si="1">J3</f>
        <v>5.9972263999999988</v>
      </c>
      <c r="T3" s="78">
        <f t="shared" ref="T3:T66" si="2">K3</f>
        <v>3.4282159999999995</v>
      </c>
      <c r="U3" s="78">
        <f t="shared" ref="U3:U66" si="3">L3</f>
        <v>0</v>
      </c>
      <c r="V3" s="78">
        <f t="shared" ref="V3:V66" si="4">M3</f>
        <v>0.73010959999999991</v>
      </c>
      <c r="W3" s="78">
        <f t="shared" ref="W3:W66" si="5">N3</f>
        <v>4.1884479999999993</v>
      </c>
    </row>
    <row r="4" spans="1:23">
      <c r="A4" s="8" t="s">
        <v>46</v>
      </c>
      <c r="B4" s="22">
        <v>15.608000000000001</v>
      </c>
      <c r="C4" s="22">
        <f t="shared" ref="C4:C67" si="6">B4</f>
        <v>15.608000000000001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6.5257047999999998</v>
      </c>
      <c r="K4" s="23">
        <v>3.7303119999999996</v>
      </c>
      <c r="L4" s="23">
        <v>0</v>
      </c>
      <c r="M4" s="23">
        <v>0.79444719999999991</v>
      </c>
      <c r="N4" s="23">
        <v>4.5575359999999998</v>
      </c>
      <c r="O4" s="23">
        <f t="shared" ref="O4:O67" si="8">$C4*I4/$I4</f>
        <v>15.607999999999999</v>
      </c>
      <c r="P4" s="24"/>
      <c r="Q4" s="81">
        <f t="shared" ref="Q4:Q67" si="9">O4+P4</f>
        <v>15.607999999999999</v>
      </c>
      <c r="S4" s="78">
        <f t="shared" si="1"/>
        <v>6.5257047999999998</v>
      </c>
      <c r="T4" s="78">
        <f t="shared" si="2"/>
        <v>3.7303119999999996</v>
      </c>
      <c r="U4" s="78">
        <f t="shared" si="3"/>
        <v>0</v>
      </c>
      <c r="V4" s="78">
        <f t="shared" si="4"/>
        <v>0.79444719999999991</v>
      </c>
      <c r="W4" s="78">
        <f t="shared" si="5"/>
        <v>4.5575359999999998</v>
      </c>
    </row>
    <row r="5" spans="1:23">
      <c r="A5" s="8" t="s">
        <v>47</v>
      </c>
      <c r="B5" s="22">
        <v>15.188000000000001</v>
      </c>
      <c r="C5" s="22">
        <f t="shared" si="6"/>
        <v>15.188000000000001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6.3501028000000002</v>
      </c>
      <c r="K5" s="23">
        <v>3.6299319999999997</v>
      </c>
      <c r="L5" s="23">
        <v>0</v>
      </c>
      <c r="M5" s="23">
        <v>0.7730691999999999</v>
      </c>
      <c r="N5" s="23">
        <v>4.4348959999999993</v>
      </c>
      <c r="O5" s="23">
        <f t="shared" si="8"/>
        <v>15.187999999999999</v>
      </c>
      <c r="P5" s="24"/>
      <c r="Q5" s="81">
        <f t="shared" si="9"/>
        <v>15.187999999999999</v>
      </c>
      <c r="S5" s="78">
        <f t="shared" si="1"/>
        <v>6.3501028000000002</v>
      </c>
      <c r="T5" s="78">
        <f t="shared" si="2"/>
        <v>3.6299319999999997</v>
      </c>
      <c r="U5" s="78">
        <f t="shared" si="3"/>
        <v>0</v>
      </c>
      <c r="V5" s="78">
        <f t="shared" si="4"/>
        <v>0.7730691999999999</v>
      </c>
      <c r="W5" s="78">
        <f t="shared" si="5"/>
        <v>4.4348959999999993</v>
      </c>
    </row>
    <row r="6" spans="1:23">
      <c r="A6" s="8" t="s">
        <v>48</v>
      </c>
      <c r="B6" s="22">
        <v>14.688000000000001</v>
      </c>
      <c r="C6" s="22">
        <f t="shared" si="6"/>
        <v>14.688000000000001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6.1410527999999998</v>
      </c>
      <c r="K6" s="23">
        <v>3.5104319999999998</v>
      </c>
      <c r="L6" s="23">
        <v>0</v>
      </c>
      <c r="M6" s="23">
        <v>0.74761919999999993</v>
      </c>
      <c r="N6" s="23">
        <v>4.2888959999999994</v>
      </c>
      <c r="O6" s="23">
        <f t="shared" si="8"/>
        <v>14.688000000000001</v>
      </c>
      <c r="P6" s="24"/>
      <c r="Q6" s="81">
        <f t="shared" si="9"/>
        <v>14.688000000000001</v>
      </c>
      <c r="S6" s="78">
        <f t="shared" si="1"/>
        <v>6.1410527999999998</v>
      </c>
      <c r="T6" s="78">
        <f t="shared" si="2"/>
        <v>3.5104319999999998</v>
      </c>
      <c r="U6" s="78">
        <f t="shared" si="3"/>
        <v>0</v>
      </c>
      <c r="V6" s="78">
        <f t="shared" si="4"/>
        <v>0.74761919999999993</v>
      </c>
      <c r="W6" s="78">
        <f t="shared" si="5"/>
        <v>4.2888959999999994</v>
      </c>
    </row>
    <row r="7" spans="1:23">
      <c r="A7" s="8" t="s">
        <v>49</v>
      </c>
      <c r="B7" s="22">
        <v>14.88</v>
      </c>
      <c r="C7" s="22">
        <f t="shared" si="6"/>
        <v>14.88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6.2213279999999997</v>
      </c>
      <c r="K7" s="23">
        <v>3.5563199999999995</v>
      </c>
      <c r="L7" s="23">
        <v>0</v>
      </c>
      <c r="M7" s="23">
        <v>0.75739199999999984</v>
      </c>
      <c r="N7" s="23">
        <v>4.3449599999999995</v>
      </c>
      <c r="O7" s="23">
        <f t="shared" si="8"/>
        <v>14.88</v>
      </c>
      <c r="P7" s="24"/>
      <c r="Q7" s="81">
        <f t="shared" si="9"/>
        <v>14.88</v>
      </c>
      <c r="S7" s="78">
        <f t="shared" si="1"/>
        <v>6.2213279999999997</v>
      </c>
      <c r="T7" s="78">
        <f t="shared" si="2"/>
        <v>3.5563199999999995</v>
      </c>
      <c r="U7" s="78">
        <f t="shared" si="3"/>
        <v>0</v>
      </c>
      <c r="V7" s="78">
        <f t="shared" si="4"/>
        <v>0.75739199999999984</v>
      </c>
      <c r="W7" s="78">
        <f t="shared" si="5"/>
        <v>4.3449599999999995</v>
      </c>
    </row>
    <row r="8" spans="1:23">
      <c r="A8" s="8" t="s">
        <v>50</v>
      </c>
      <c r="B8" s="22">
        <v>15.052</v>
      </c>
      <c r="C8" s="22">
        <f t="shared" si="6"/>
        <v>15.052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6.2932411999999989</v>
      </c>
      <c r="K8" s="23">
        <v>3.5974279999999994</v>
      </c>
      <c r="L8" s="23">
        <v>0</v>
      </c>
      <c r="M8" s="23">
        <v>0.76614679999999979</v>
      </c>
      <c r="N8" s="23">
        <v>4.3951839999999995</v>
      </c>
      <c r="O8" s="23">
        <f t="shared" si="8"/>
        <v>15.052000000000001</v>
      </c>
      <c r="P8" s="24"/>
      <c r="Q8" s="81">
        <f t="shared" si="9"/>
        <v>15.052000000000001</v>
      </c>
      <c r="S8" s="78">
        <f t="shared" si="1"/>
        <v>6.2932411999999989</v>
      </c>
      <c r="T8" s="78">
        <f t="shared" si="2"/>
        <v>3.5974279999999994</v>
      </c>
      <c r="U8" s="78">
        <f t="shared" si="3"/>
        <v>0</v>
      </c>
      <c r="V8" s="78">
        <f t="shared" si="4"/>
        <v>0.76614679999999979</v>
      </c>
      <c r="W8" s="78">
        <f t="shared" si="5"/>
        <v>4.3951839999999995</v>
      </c>
    </row>
    <row r="9" spans="1:23">
      <c r="A9" s="8" t="s">
        <v>51</v>
      </c>
      <c r="B9" s="22">
        <v>15.976000000000001</v>
      </c>
      <c r="C9" s="22">
        <f t="shared" si="6"/>
        <v>15.976000000000001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6.6795656000000001</v>
      </c>
      <c r="K9" s="23">
        <v>3.8182639999999992</v>
      </c>
      <c r="L9" s="23">
        <v>0</v>
      </c>
      <c r="M9" s="23">
        <v>0.81317839999999997</v>
      </c>
      <c r="N9" s="23">
        <v>4.6649919999999998</v>
      </c>
      <c r="O9" s="23">
        <f t="shared" si="8"/>
        <v>15.976000000000001</v>
      </c>
      <c r="P9" s="24"/>
      <c r="Q9" s="81">
        <f t="shared" si="9"/>
        <v>15.976000000000001</v>
      </c>
      <c r="S9" s="78">
        <f t="shared" si="1"/>
        <v>6.6795656000000001</v>
      </c>
      <c r="T9" s="78">
        <f t="shared" si="2"/>
        <v>3.8182639999999992</v>
      </c>
      <c r="U9" s="78">
        <f t="shared" si="3"/>
        <v>0</v>
      </c>
      <c r="V9" s="78">
        <f t="shared" si="4"/>
        <v>0.81317839999999997</v>
      </c>
      <c r="W9" s="78">
        <f t="shared" si="5"/>
        <v>4.6649919999999998</v>
      </c>
    </row>
    <row r="10" spans="1:23">
      <c r="A10" s="8" t="s">
        <v>52</v>
      </c>
      <c r="B10" s="22">
        <v>17.492000000000001</v>
      </c>
      <c r="C10" s="22">
        <f t="shared" si="6"/>
        <v>17.492000000000001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7.3134052000000001</v>
      </c>
      <c r="K10" s="23">
        <v>4.1805879999999993</v>
      </c>
      <c r="L10" s="23">
        <v>0</v>
      </c>
      <c r="M10" s="23">
        <v>0.89034279999999988</v>
      </c>
      <c r="N10" s="23">
        <v>5.1076639999999998</v>
      </c>
      <c r="O10" s="23">
        <f t="shared" si="8"/>
        <v>17.492000000000001</v>
      </c>
      <c r="P10" s="24"/>
      <c r="Q10" s="81">
        <f t="shared" si="9"/>
        <v>17.492000000000001</v>
      </c>
      <c r="S10" s="78">
        <f t="shared" si="1"/>
        <v>7.3134052000000001</v>
      </c>
      <c r="T10" s="78">
        <f t="shared" si="2"/>
        <v>4.1805879999999993</v>
      </c>
      <c r="U10" s="78">
        <f t="shared" si="3"/>
        <v>0</v>
      </c>
      <c r="V10" s="78">
        <f t="shared" si="4"/>
        <v>0.89034279999999988</v>
      </c>
      <c r="W10" s="78">
        <f t="shared" si="5"/>
        <v>5.1076639999999998</v>
      </c>
    </row>
    <row r="11" spans="1:23">
      <c r="A11" s="8" t="s">
        <v>53</v>
      </c>
      <c r="B11" s="22">
        <v>18.472000000000001</v>
      </c>
      <c r="C11" s="22">
        <f t="shared" si="6"/>
        <v>18.472000000000001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7.7231432</v>
      </c>
      <c r="K11" s="23">
        <v>4.414807999999999</v>
      </c>
      <c r="L11" s="23">
        <v>0</v>
      </c>
      <c r="M11" s="23">
        <v>0.94022479999999986</v>
      </c>
      <c r="N11" s="23">
        <v>5.3938240000000004</v>
      </c>
      <c r="O11" s="23">
        <f t="shared" si="8"/>
        <v>18.472000000000001</v>
      </c>
      <c r="P11" s="24"/>
      <c r="Q11" s="81">
        <f t="shared" si="9"/>
        <v>18.472000000000001</v>
      </c>
      <c r="S11" s="78">
        <f t="shared" si="1"/>
        <v>7.7231432</v>
      </c>
      <c r="T11" s="78">
        <f t="shared" si="2"/>
        <v>4.414807999999999</v>
      </c>
      <c r="U11" s="78">
        <f t="shared" si="3"/>
        <v>0</v>
      </c>
      <c r="V11" s="78">
        <f t="shared" si="4"/>
        <v>0.94022479999999986</v>
      </c>
      <c r="W11" s="78">
        <f t="shared" si="5"/>
        <v>5.3938240000000004</v>
      </c>
    </row>
    <row r="12" spans="1:23">
      <c r="A12" s="8" t="s">
        <v>54</v>
      </c>
      <c r="B12" s="22">
        <v>18.872</v>
      </c>
      <c r="C12" s="22">
        <f t="shared" si="6"/>
        <v>18.872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7.8903831999999987</v>
      </c>
      <c r="K12" s="23">
        <v>4.5104079999999991</v>
      </c>
      <c r="L12" s="23">
        <v>0</v>
      </c>
      <c r="M12" s="23">
        <v>0.96058479999999991</v>
      </c>
      <c r="N12" s="23">
        <v>5.5106239999999991</v>
      </c>
      <c r="O12" s="23">
        <f t="shared" si="8"/>
        <v>18.872</v>
      </c>
      <c r="P12" s="24"/>
      <c r="Q12" s="81">
        <f t="shared" si="9"/>
        <v>18.872</v>
      </c>
      <c r="S12" s="78">
        <f t="shared" si="1"/>
        <v>7.8903831999999987</v>
      </c>
      <c r="T12" s="78">
        <f t="shared" si="2"/>
        <v>4.5104079999999991</v>
      </c>
      <c r="U12" s="78">
        <f t="shared" si="3"/>
        <v>0</v>
      </c>
      <c r="V12" s="78">
        <f t="shared" si="4"/>
        <v>0.96058479999999991</v>
      </c>
      <c r="W12" s="78">
        <f t="shared" si="5"/>
        <v>5.5106239999999991</v>
      </c>
    </row>
    <row r="13" spans="1:23">
      <c r="A13" s="8" t="s">
        <v>55</v>
      </c>
      <c r="B13" s="22">
        <v>19.64</v>
      </c>
      <c r="C13" s="22">
        <f t="shared" si="6"/>
        <v>19.64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8.2114839999999987</v>
      </c>
      <c r="K13" s="23">
        <v>4.6939599999999988</v>
      </c>
      <c r="L13" s="23">
        <v>0</v>
      </c>
      <c r="M13" s="23">
        <v>0.9996759999999999</v>
      </c>
      <c r="N13" s="23">
        <v>5.7348799999999995</v>
      </c>
      <c r="O13" s="23">
        <f t="shared" si="8"/>
        <v>19.64</v>
      </c>
      <c r="P13" s="24"/>
      <c r="Q13" s="81">
        <f t="shared" si="9"/>
        <v>19.64</v>
      </c>
      <c r="S13" s="78">
        <f t="shared" si="1"/>
        <v>8.2114839999999987</v>
      </c>
      <c r="T13" s="78">
        <f t="shared" si="2"/>
        <v>4.6939599999999988</v>
      </c>
      <c r="U13" s="78">
        <f t="shared" si="3"/>
        <v>0</v>
      </c>
      <c r="V13" s="78">
        <f t="shared" si="4"/>
        <v>0.9996759999999999</v>
      </c>
      <c r="W13" s="78">
        <f t="shared" si="5"/>
        <v>5.7348799999999995</v>
      </c>
    </row>
    <row r="14" spans="1:23">
      <c r="A14" s="8" t="s">
        <v>56</v>
      </c>
      <c r="B14" s="22">
        <v>19.064</v>
      </c>
      <c r="C14" s="22">
        <f t="shared" si="6"/>
        <v>19.064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7.9706583999999996</v>
      </c>
      <c r="K14" s="23">
        <v>4.5562959999999988</v>
      </c>
      <c r="L14" s="23">
        <v>0</v>
      </c>
      <c r="M14" s="23">
        <v>0.97035759999999982</v>
      </c>
      <c r="N14" s="23">
        <v>5.5666879999999992</v>
      </c>
      <c r="O14" s="23">
        <f t="shared" si="8"/>
        <v>19.064</v>
      </c>
      <c r="P14" s="24"/>
      <c r="Q14" s="81">
        <f t="shared" si="9"/>
        <v>19.064</v>
      </c>
      <c r="S14" s="78">
        <f t="shared" si="1"/>
        <v>7.9706583999999996</v>
      </c>
      <c r="T14" s="78">
        <f t="shared" si="2"/>
        <v>4.5562959999999988</v>
      </c>
      <c r="U14" s="78">
        <f t="shared" si="3"/>
        <v>0</v>
      </c>
      <c r="V14" s="78">
        <f t="shared" si="4"/>
        <v>0.97035759999999982</v>
      </c>
      <c r="W14" s="78">
        <f t="shared" si="5"/>
        <v>5.5666879999999992</v>
      </c>
    </row>
    <row r="15" spans="1:23">
      <c r="A15" s="8" t="s">
        <v>57</v>
      </c>
      <c r="B15" s="22">
        <v>20.504000000000001</v>
      </c>
      <c r="C15" s="22">
        <f t="shared" si="6"/>
        <v>20.504000000000001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8.5727224</v>
      </c>
      <c r="K15" s="23">
        <v>4.9004559999999993</v>
      </c>
      <c r="L15" s="23">
        <v>0</v>
      </c>
      <c r="M15" s="23">
        <v>1.0436535999999998</v>
      </c>
      <c r="N15" s="23">
        <v>5.9871679999999996</v>
      </c>
      <c r="O15" s="23">
        <f t="shared" si="8"/>
        <v>20.504000000000001</v>
      </c>
      <c r="P15" s="24"/>
      <c r="Q15" s="81">
        <f t="shared" si="9"/>
        <v>20.504000000000001</v>
      </c>
      <c r="S15" s="78">
        <f t="shared" si="1"/>
        <v>8.5727224</v>
      </c>
      <c r="T15" s="78">
        <f t="shared" si="2"/>
        <v>4.9004559999999993</v>
      </c>
      <c r="U15" s="78">
        <f t="shared" si="3"/>
        <v>0</v>
      </c>
      <c r="V15" s="78">
        <f t="shared" si="4"/>
        <v>1.0436535999999998</v>
      </c>
      <c r="W15" s="78">
        <f t="shared" si="5"/>
        <v>5.9871679999999996</v>
      </c>
    </row>
    <row r="16" spans="1:23">
      <c r="A16" s="8" t="s">
        <v>58</v>
      </c>
      <c r="B16" s="22">
        <v>20.984000000000002</v>
      </c>
      <c r="C16" s="22">
        <f t="shared" si="6"/>
        <v>20.984000000000002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8.7734103999999995</v>
      </c>
      <c r="K16" s="23">
        <v>5.0151759999999994</v>
      </c>
      <c r="L16" s="23">
        <v>0</v>
      </c>
      <c r="M16" s="23">
        <v>1.0680855999999999</v>
      </c>
      <c r="N16" s="23">
        <v>6.1273279999999994</v>
      </c>
      <c r="O16" s="23">
        <f t="shared" si="8"/>
        <v>20.984000000000002</v>
      </c>
      <c r="P16" s="24"/>
      <c r="Q16" s="81">
        <f t="shared" si="9"/>
        <v>20.984000000000002</v>
      </c>
      <c r="S16" s="78">
        <f t="shared" si="1"/>
        <v>8.7734103999999995</v>
      </c>
      <c r="T16" s="78">
        <f t="shared" si="2"/>
        <v>5.0151759999999994</v>
      </c>
      <c r="U16" s="78">
        <f t="shared" si="3"/>
        <v>0</v>
      </c>
      <c r="V16" s="78">
        <f t="shared" si="4"/>
        <v>1.0680855999999999</v>
      </c>
      <c r="W16" s="78">
        <f t="shared" si="5"/>
        <v>6.1273279999999994</v>
      </c>
    </row>
    <row r="17" spans="1:23">
      <c r="A17" s="8" t="s">
        <v>59</v>
      </c>
      <c r="B17" s="22">
        <v>20.968</v>
      </c>
      <c r="C17" s="22">
        <f t="shared" si="6"/>
        <v>20.968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8.7667207999999999</v>
      </c>
      <c r="K17" s="23">
        <v>5.0113519999999996</v>
      </c>
      <c r="L17" s="23">
        <v>0</v>
      </c>
      <c r="M17" s="23">
        <v>1.0672711999999998</v>
      </c>
      <c r="N17" s="23">
        <v>6.1226559999999983</v>
      </c>
      <c r="O17" s="23">
        <f t="shared" si="8"/>
        <v>20.968</v>
      </c>
      <c r="P17" s="24"/>
      <c r="Q17" s="81">
        <f t="shared" si="9"/>
        <v>20.968</v>
      </c>
      <c r="S17" s="78">
        <f t="shared" si="1"/>
        <v>8.7667207999999999</v>
      </c>
      <c r="T17" s="78">
        <f t="shared" si="2"/>
        <v>5.0113519999999996</v>
      </c>
      <c r="U17" s="78">
        <f t="shared" si="3"/>
        <v>0</v>
      </c>
      <c r="V17" s="78">
        <f t="shared" si="4"/>
        <v>1.0672711999999998</v>
      </c>
      <c r="W17" s="78">
        <f t="shared" si="5"/>
        <v>6.1226559999999983</v>
      </c>
    </row>
    <row r="18" spans="1:23">
      <c r="A18" s="8" t="s">
        <v>60</v>
      </c>
      <c r="B18" s="22">
        <v>20.64</v>
      </c>
      <c r="C18" s="22">
        <f t="shared" si="6"/>
        <v>20.64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8.6295839999999995</v>
      </c>
      <c r="K18" s="23">
        <v>4.9329599999999996</v>
      </c>
      <c r="L18" s="23">
        <v>0</v>
      </c>
      <c r="M18" s="23">
        <v>1.0505759999999997</v>
      </c>
      <c r="N18" s="23">
        <v>6.0268799999999993</v>
      </c>
      <c r="O18" s="23">
        <f t="shared" si="8"/>
        <v>20.64</v>
      </c>
      <c r="P18" s="24"/>
      <c r="Q18" s="81">
        <f t="shared" si="9"/>
        <v>20.64</v>
      </c>
      <c r="S18" s="78">
        <f t="shared" si="1"/>
        <v>8.6295839999999995</v>
      </c>
      <c r="T18" s="78">
        <f t="shared" si="2"/>
        <v>4.9329599999999996</v>
      </c>
      <c r="U18" s="78">
        <f t="shared" si="3"/>
        <v>0</v>
      </c>
      <c r="V18" s="78">
        <f t="shared" si="4"/>
        <v>1.0505759999999997</v>
      </c>
      <c r="W18" s="78">
        <f t="shared" si="5"/>
        <v>6.0268799999999993</v>
      </c>
    </row>
    <row r="19" spans="1:23">
      <c r="A19" s="8" t="s">
        <v>61</v>
      </c>
      <c r="B19" s="22">
        <v>20.256</v>
      </c>
      <c r="C19" s="22">
        <f t="shared" si="6"/>
        <v>20.256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8.4690335999999995</v>
      </c>
      <c r="K19" s="23">
        <v>4.8411839999999993</v>
      </c>
      <c r="L19" s="23">
        <v>0</v>
      </c>
      <c r="M19" s="23">
        <v>1.0310303999999997</v>
      </c>
      <c r="N19" s="23">
        <v>5.9147519999999991</v>
      </c>
      <c r="O19" s="23">
        <f t="shared" si="8"/>
        <v>20.256</v>
      </c>
      <c r="P19" s="24"/>
      <c r="Q19" s="81">
        <f t="shared" si="9"/>
        <v>20.256</v>
      </c>
      <c r="S19" s="78">
        <f t="shared" si="1"/>
        <v>8.4690335999999995</v>
      </c>
      <c r="T19" s="78">
        <f t="shared" si="2"/>
        <v>4.8411839999999993</v>
      </c>
      <c r="U19" s="78">
        <f t="shared" si="3"/>
        <v>0</v>
      </c>
      <c r="V19" s="78">
        <f t="shared" si="4"/>
        <v>1.0310303999999997</v>
      </c>
      <c r="W19" s="78">
        <f t="shared" si="5"/>
        <v>5.9147519999999991</v>
      </c>
    </row>
    <row r="20" spans="1:23">
      <c r="A20" s="8" t="s">
        <v>62</v>
      </c>
      <c r="B20" s="22">
        <v>20.544</v>
      </c>
      <c r="C20" s="22">
        <f t="shared" si="6"/>
        <v>20.544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8.5894463999999999</v>
      </c>
      <c r="K20" s="23">
        <v>4.9100159999999988</v>
      </c>
      <c r="L20" s="23">
        <v>0</v>
      </c>
      <c r="M20" s="23">
        <v>1.0456896</v>
      </c>
      <c r="N20" s="23">
        <v>5.9988479999999997</v>
      </c>
      <c r="O20" s="23">
        <f t="shared" si="8"/>
        <v>20.544000000000004</v>
      </c>
      <c r="P20" s="24"/>
      <c r="Q20" s="81">
        <f t="shared" si="9"/>
        <v>20.544000000000004</v>
      </c>
      <c r="S20" s="78">
        <f t="shared" si="1"/>
        <v>8.5894463999999999</v>
      </c>
      <c r="T20" s="78">
        <f t="shared" si="2"/>
        <v>4.9100159999999988</v>
      </c>
      <c r="U20" s="78">
        <f t="shared" si="3"/>
        <v>0</v>
      </c>
      <c r="V20" s="78">
        <f t="shared" si="4"/>
        <v>1.0456896</v>
      </c>
      <c r="W20" s="78">
        <f t="shared" si="5"/>
        <v>5.9988479999999997</v>
      </c>
    </row>
    <row r="21" spans="1:23">
      <c r="A21" s="8" t="s">
        <v>63</v>
      </c>
      <c r="B21" s="22">
        <v>20.776</v>
      </c>
      <c r="C21" s="22">
        <f t="shared" si="6"/>
        <v>20.776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8.686445599999999</v>
      </c>
      <c r="K21" s="23">
        <v>4.965463999999999</v>
      </c>
      <c r="L21" s="23">
        <v>0</v>
      </c>
      <c r="M21" s="23">
        <v>1.0574983999999998</v>
      </c>
      <c r="N21" s="23">
        <v>6.0665919999999982</v>
      </c>
      <c r="O21" s="23">
        <f t="shared" si="8"/>
        <v>20.776</v>
      </c>
      <c r="P21" s="24"/>
      <c r="Q21" s="81">
        <f t="shared" si="9"/>
        <v>20.776</v>
      </c>
      <c r="S21" s="78">
        <f t="shared" si="1"/>
        <v>8.686445599999999</v>
      </c>
      <c r="T21" s="78">
        <f t="shared" si="2"/>
        <v>4.965463999999999</v>
      </c>
      <c r="U21" s="78">
        <f t="shared" si="3"/>
        <v>0</v>
      </c>
      <c r="V21" s="78">
        <f t="shared" si="4"/>
        <v>1.0574983999999998</v>
      </c>
      <c r="W21" s="78">
        <f t="shared" si="5"/>
        <v>6.0665919999999982</v>
      </c>
    </row>
    <row r="22" spans="1:23">
      <c r="A22" s="8" t="s">
        <v>64</v>
      </c>
      <c r="B22" s="22">
        <v>20.584</v>
      </c>
      <c r="C22" s="22">
        <f t="shared" si="6"/>
        <v>20.584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8.6061703999999999</v>
      </c>
      <c r="K22" s="23">
        <v>4.9195759999999993</v>
      </c>
      <c r="L22" s="23">
        <v>0</v>
      </c>
      <c r="M22" s="23">
        <v>1.0477255999999999</v>
      </c>
      <c r="N22" s="23">
        <v>6.0105279999999981</v>
      </c>
      <c r="O22" s="23">
        <f t="shared" si="8"/>
        <v>20.584</v>
      </c>
      <c r="P22" s="24"/>
      <c r="Q22" s="81">
        <f t="shared" si="9"/>
        <v>20.584</v>
      </c>
      <c r="S22" s="78">
        <f t="shared" si="1"/>
        <v>8.6061703999999999</v>
      </c>
      <c r="T22" s="78">
        <f t="shared" si="2"/>
        <v>4.9195759999999993</v>
      </c>
      <c r="U22" s="78">
        <f t="shared" si="3"/>
        <v>0</v>
      </c>
      <c r="V22" s="78">
        <f t="shared" si="4"/>
        <v>1.0477255999999999</v>
      </c>
      <c r="W22" s="78">
        <f t="shared" si="5"/>
        <v>6.0105279999999981</v>
      </c>
    </row>
    <row r="23" spans="1:23">
      <c r="A23" s="8" t="s">
        <v>65</v>
      </c>
      <c r="B23" s="22">
        <v>20.64</v>
      </c>
      <c r="C23" s="22">
        <f t="shared" si="6"/>
        <v>20.64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8.6295839999999995</v>
      </c>
      <c r="K23" s="23">
        <v>4.9329599999999996</v>
      </c>
      <c r="L23" s="23">
        <v>0</v>
      </c>
      <c r="M23" s="23">
        <v>1.0505759999999997</v>
      </c>
      <c r="N23" s="23">
        <v>6.0268799999999993</v>
      </c>
      <c r="O23" s="23">
        <f t="shared" si="8"/>
        <v>20.64</v>
      </c>
      <c r="P23" s="24"/>
      <c r="Q23" s="81">
        <f t="shared" si="9"/>
        <v>20.64</v>
      </c>
      <c r="S23" s="78">
        <f t="shared" si="1"/>
        <v>8.6295839999999995</v>
      </c>
      <c r="T23" s="78">
        <f t="shared" si="2"/>
        <v>4.9329599999999996</v>
      </c>
      <c r="U23" s="78">
        <f t="shared" si="3"/>
        <v>0</v>
      </c>
      <c r="V23" s="78">
        <f t="shared" si="4"/>
        <v>1.0505759999999997</v>
      </c>
      <c r="W23" s="78">
        <f t="shared" si="5"/>
        <v>6.0268799999999993</v>
      </c>
    </row>
    <row r="24" spans="1:23">
      <c r="A24" s="8" t="s">
        <v>66</v>
      </c>
      <c r="B24" s="22">
        <v>20.68</v>
      </c>
      <c r="C24" s="22">
        <f t="shared" si="6"/>
        <v>20.68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8.6463079999999994</v>
      </c>
      <c r="K24" s="23">
        <v>4.9425199999999991</v>
      </c>
      <c r="L24" s="23">
        <v>0</v>
      </c>
      <c r="M24" s="23">
        <v>1.0526119999999999</v>
      </c>
      <c r="N24" s="23">
        <v>6.0385599999999995</v>
      </c>
      <c r="O24" s="23">
        <f t="shared" si="8"/>
        <v>20.680000000000003</v>
      </c>
      <c r="P24" s="24"/>
      <c r="Q24" s="81">
        <f t="shared" si="9"/>
        <v>20.680000000000003</v>
      </c>
      <c r="S24" s="78">
        <f t="shared" si="1"/>
        <v>8.6463079999999994</v>
      </c>
      <c r="T24" s="78">
        <f t="shared" si="2"/>
        <v>4.9425199999999991</v>
      </c>
      <c r="U24" s="78">
        <f t="shared" si="3"/>
        <v>0</v>
      </c>
      <c r="V24" s="78">
        <f t="shared" si="4"/>
        <v>1.0526119999999999</v>
      </c>
      <c r="W24" s="78">
        <f t="shared" si="5"/>
        <v>6.0385599999999995</v>
      </c>
    </row>
    <row r="25" spans="1:23">
      <c r="A25" s="8" t="s">
        <v>67</v>
      </c>
      <c r="B25" s="22">
        <v>20.18</v>
      </c>
      <c r="C25" s="22">
        <f t="shared" si="6"/>
        <v>20.18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8.4372579999999999</v>
      </c>
      <c r="K25" s="23">
        <v>4.8230199999999988</v>
      </c>
      <c r="L25" s="23">
        <v>0</v>
      </c>
      <c r="M25" s="23">
        <v>1.0271619999999999</v>
      </c>
      <c r="N25" s="23">
        <v>5.8925599999999987</v>
      </c>
      <c r="O25" s="23">
        <f t="shared" si="8"/>
        <v>20.18</v>
      </c>
      <c r="P25" s="24"/>
      <c r="Q25" s="81">
        <f t="shared" si="9"/>
        <v>20.18</v>
      </c>
      <c r="S25" s="78">
        <f t="shared" si="1"/>
        <v>8.4372579999999999</v>
      </c>
      <c r="T25" s="78">
        <f t="shared" si="2"/>
        <v>4.8230199999999988</v>
      </c>
      <c r="U25" s="78">
        <f t="shared" si="3"/>
        <v>0</v>
      </c>
      <c r="V25" s="78">
        <f t="shared" si="4"/>
        <v>1.0271619999999999</v>
      </c>
      <c r="W25" s="78">
        <f t="shared" si="5"/>
        <v>5.8925599999999987</v>
      </c>
    </row>
    <row r="26" spans="1:23">
      <c r="A26" s="8" t="s">
        <v>68</v>
      </c>
      <c r="B26" s="22">
        <v>19.928000000000001</v>
      </c>
      <c r="C26" s="22">
        <f t="shared" si="6"/>
        <v>19.928000000000001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8.3318967999999991</v>
      </c>
      <c r="K26" s="23">
        <v>4.7627919999999992</v>
      </c>
      <c r="L26" s="23">
        <v>0</v>
      </c>
      <c r="M26" s="23">
        <v>1.0143351999999999</v>
      </c>
      <c r="N26" s="23">
        <v>5.8189759999999993</v>
      </c>
      <c r="O26" s="23">
        <f t="shared" si="8"/>
        <v>19.928000000000001</v>
      </c>
      <c r="P26" s="24"/>
      <c r="Q26" s="81">
        <f t="shared" si="9"/>
        <v>19.928000000000001</v>
      </c>
      <c r="S26" s="78">
        <f t="shared" si="1"/>
        <v>8.3318967999999991</v>
      </c>
      <c r="T26" s="78">
        <f t="shared" si="2"/>
        <v>4.7627919999999992</v>
      </c>
      <c r="U26" s="78">
        <f t="shared" si="3"/>
        <v>0</v>
      </c>
      <c r="V26" s="78">
        <f t="shared" si="4"/>
        <v>1.0143351999999999</v>
      </c>
      <c r="W26" s="78">
        <f t="shared" si="5"/>
        <v>5.8189759999999993</v>
      </c>
    </row>
    <row r="27" spans="1:23">
      <c r="A27" s="8" t="s">
        <v>69</v>
      </c>
      <c r="B27" s="22">
        <v>18.664000000000001</v>
      </c>
      <c r="C27" s="22">
        <f t="shared" si="6"/>
        <v>18.664000000000001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7.8034183999999991</v>
      </c>
      <c r="K27" s="23">
        <v>4.4606959999999996</v>
      </c>
      <c r="L27" s="23">
        <v>0</v>
      </c>
      <c r="M27" s="23">
        <v>0.9499976</v>
      </c>
      <c r="N27" s="23">
        <v>5.4498879999999996</v>
      </c>
      <c r="O27" s="23">
        <f t="shared" si="8"/>
        <v>18.664000000000001</v>
      </c>
      <c r="P27" s="24"/>
      <c r="Q27" s="81">
        <f t="shared" si="9"/>
        <v>18.664000000000001</v>
      </c>
      <c r="S27" s="78">
        <f t="shared" si="1"/>
        <v>7.8034183999999991</v>
      </c>
      <c r="T27" s="78">
        <f t="shared" si="2"/>
        <v>4.4606959999999996</v>
      </c>
      <c r="U27" s="78">
        <f t="shared" si="3"/>
        <v>0</v>
      </c>
      <c r="V27" s="78">
        <f t="shared" si="4"/>
        <v>0.9499976</v>
      </c>
      <c r="W27" s="78">
        <f t="shared" si="5"/>
        <v>5.4498879999999996</v>
      </c>
    </row>
    <row r="28" spans="1:23">
      <c r="A28" s="8" t="s">
        <v>70</v>
      </c>
      <c r="B28" s="22">
        <v>18.295999999999999</v>
      </c>
      <c r="C28" s="22">
        <f t="shared" si="6"/>
        <v>18.295999999999999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7.6495575999999996</v>
      </c>
      <c r="K28" s="23">
        <v>4.3727439999999991</v>
      </c>
      <c r="L28" s="23">
        <v>0</v>
      </c>
      <c r="M28" s="23">
        <v>0.93126639999999983</v>
      </c>
      <c r="N28" s="23">
        <v>5.3424319999999996</v>
      </c>
      <c r="O28" s="23">
        <f t="shared" si="8"/>
        <v>18.295999999999999</v>
      </c>
      <c r="P28" s="24"/>
      <c r="Q28" s="81">
        <f t="shared" si="9"/>
        <v>18.295999999999999</v>
      </c>
      <c r="S28" s="78">
        <f t="shared" si="1"/>
        <v>7.6495575999999996</v>
      </c>
      <c r="T28" s="78">
        <f t="shared" si="2"/>
        <v>4.3727439999999991</v>
      </c>
      <c r="U28" s="78">
        <f t="shared" si="3"/>
        <v>0</v>
      </c>
      <c r="V28" s="78">
        <f t="shared" si="4"/>
        <v>0.93126639999999983</v>
      </c>
      <c r="W28" s="78">
        <f t="shared" si="5"/>
        <v>5.3424319999999996</v>
      </c>
    </row>
    <row r="29" spans="1:23">
      <c r="A29" s="8" t="s">
        <v>71</v>
      </c>
      <c r="B29" s="22">
        <v>19.123999999999999</v>
      </c>
      <c r="C29" s="22">
        <f t="shared" si="6"/>
        <v>19.123999999999999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7.9957443999999986</v>
      </c>
      <c r="K29" s="23">
        <v>4.5706359999999986</v>
      </c>
      <c r="L29" s="23">
        <v>0</v>
      </c>
      <c r="M29" s="23">
        <v>0.97341159999999971</v>
      </c>
      <c r="N29" s="23">
        <v>5.5842079999999994</v>
      </c>
      <c r="O29" s="23">
        <f t="shared" si="8"/>
        <v>19.123999999999999</v>
      </c>
      <c r="P29" s="24"/>
      <c r="Q29" s="81">
        <f t="shared" si="9"/>
        <v>19.123999999999999</v>
      </c>
      <c r="S29" s="78">
        <f t="shared" si="1"/>
        <v>7.9957443999999986</v>
      </c>
      <c r="T29" s="78">
        <f t="shared" si="2"/>
        <v>4.5706359999999986</v>
      </c>
      <c r="U29" s="78">
        <f t="shared" si="3"/>
        <v>0</v>
      </c>
      <c r="V29" s="78">
        <f t="shared" si="4"/>
        <v>0.97341159999999971</v>
      </c>
      <c r="W29" s="78">
        <f t="shared" si="5"/>
        <v>5.5842079999999994</v>
      </c>
    </row>
    <row r="30" spans="1:23">
      <c r="A30" s="8" t="s">
        <v>72</v>
      </c>
      <c r="B30" s="22">
        <v>19.815999999999999</v>
      </c>
      <c r="C30" s="22">
        <f t="shared" si="6"/>
        <v>19.815999999999999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8.2850695999999999</v>
      </c>
      <c r="K30" s="23">
        <v>4.7360239999999987</v>
      </c>
      <c r="L30" s="23">
        <v>0</v>
      </c>
      <c r="M30" s="23">
        <v>1.0086343999999998</v>
      </c>
      <c r="N30" s="23">
        <v>5.7862719999999985</v>
      </c>
      <c r="O30" s="23">
        <f t="shared" si="8"/>
        <v>19.815999999999999</v>
      </c>
      <c r="P30" s="24"/>
      <c r="Q30" s="81">
        <f t="shared" si="9"/>
        <v>19.815999999999999</v>
      </c>
      <c r="S30" s="78">
        <f t="shared" si="1"/>
        <v>8.2850695999999999</v>
      </c>
      <c r="T30" s="78">
        <f t="shared" si="2"/>
        <v>4.7360239999999987</v>
      </c>
      <c r="U30" s="78">
        <f t="shared" si="3"/>
        <v>0</v>
      </c>
      <c r="V30" s="78">
        <f t="shared" si="4"/>
        <v>1.0086343999999998</v>
      </c>
      <c r="W30" s="78">
        <f t="shared" si="5"/>
        <v>5.7862719999999985</v>
      </c>
    </row>
    <row r="31" spans="1:23">
      <c r="A31" s="8" t="s">
        <v>73</v>
      </c>
      <c r="B31" s="22">
        <v>19.448</v>
      </c>
      <c r="C31" s="22">
        <f t="shared" si="6"/>
        <v>19.448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8.1312087999999996</v>
      </c>
      <c r="K31" s="23">
        <v>4.6480719999999991</v>
      </c>
      <c r="L31" s="23">
        <v>0</v>
      </c>
      <c r="M31" s="23">
        <v>0.98990319999999987</v>
      </c>
      <c r="N31" s="23">
        <v>5.6788159999999994</v>
      </c>
      <c r="O31" s="23">
        <f t="shared" si="8"/>
        <v>19.448</v>
      </c>
      <c r="P31" s="24"/>
      <c r="Q31" s="81">
        <f t="shared" si="9"/>
        <v>19.448</v>
      </c>
      <c r="S31" s="78">
        <f t="shared" si="1"/>
        <v>8.1312087999999996</v>
      </c>
      <c r="T31" s="78">
        <f t="shared" si="2"/>
        <v>4.6480719999999991</v>
      </c>
      <c r="U31" s="78">
        <f t="shared" si="3"/>
        <v>0</v>
      </c>
      <c r="V31" s="78">
        <f t="shared" si="4"/>
        <v>0.98990319999999987</v>
      </c>
      <c r="W31" s="78">
        <f t="shared" si="5"/>
        <v>5.6788159999999994</v>
      </c>
    </row>
    <row r="32" spans="1:23">
      <c r="A32" s="8" t="s">
        <v>74</v>
      </c>
      <c r="B32" s="22">
        <v>17.623999999999999</v>
      </c>
      <c r="C32" s="22">
        <f t="shared" si="6"/>
        <v>17.623999999999999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7.3685943999999983</v>
      </c>
      <c r="K32" s="23">
        <v>4.2121359999999983</v>
      </c>
      <c r="L32" s="23">
        <v>0</v>
      </c>
      <c r="M32" s="23">
        <v>0.89706159999999979</v>
      </c>
      <c r="N32" s="23">
        <v>5.1462079999999988</v>
      </c>
      <c r="O32" s="23">
        <f t="shared" si="8"/>
        <v>17.623999999999999</v>
      </c>
      <c r="P32" s="24"/>
      <c r="Q32" s="81">
        <f t="shared" si="9"/>
        <v>17.623999999999999</v>
      </c>
      <c r="S32" s="78">
        <f t="shared" si="1"/>
        <v>7.3685943999999983</v>
      </c>
      <c r="T32" s="78">
        <f t="shared" si="2"/>
        <v>4.2121359999999983</v>
      </c>
      <c r="U32" s="78">
        <f t="shared" si="3"/>
        <v>0</v>
      </c>
      <c r="V32" s="78">
        <f t="shared" si="4"/>
        <v>0.89706159999999979</v>
      </c>
      <c r="W32" s="78">
        <f t="shared" si="5"/>
        <v>5.1462079999999988</v>
      </c>
    </row>
    <row r="33" spans="1:23">
      <c r="A33" s="8" t="s">
        <v>75</v>
      </c>
      <c r="B33" s="22">
        <v>18.931999999999999</v>
      </c>
      <c r="C33" s="22">
        <f t="shared" si="6"/>
        <v>18.931999999999999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7.9154691999999987</v>
      </c>
      <c r="K33" s="23">
        <v>4.5247479999999989</v>
      </c>
      <c r="L33" s="23">
        <v>0</v>
      </c>
      <c r="M33" s="23">
        <v>0.9636387999999998</v>
      </c>
      <c r="N33" s="23">
        <v>5.5281439999999993</v>
      </c>
      <c r="O33" s="23">
        <f t="shared" si="8"/>
        <v>18.931999999999999</v>
      </c>
      <c r="P33" s="24"/>
      <c r="Q33" s="81">
        <f t="shared" si="9"/>
        <v>18.931999999999999</v>
      </c>
      <c r="S33" s="78">
        <f t="shared" si="1"/>
        <v>7.9154691999999987</v>
      </c>
      <c r="T33" s="78">
        <f t="shared" si="2"/>
        <v>4.5247479999999989</v>
      </c>
      <c r="U33" s="78">
        <f t="shared" si="3"/>
        <v>0</v>
      </c>
      <c r="V33" s="78">
        <f t="shared" si="4"/>
        <v>0.9636387999999998</v>
      </c>
      <c r="W33" s="78">
        <f t="shared" si="5"/>
        <v>5.5281439999999993</v>
      </c>
    </row>
    <row r="34" spans="1:23">
      <c r="A34" s="8" t="s">
        <v>76</v>
      </c>
      <c r="B34" s="22">
        <v>18.931999999999999</v>
      </c>
      <c r="C34" s="22">
        <f t="shared" si="6"/>
        <v>18.931999999999999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7.9154691999999987</v>
      </c>
      <c r="K34" s="23">
        <v>4.5247479999999989</v>
      </c>
      <c r="L34" s="23">
        <v>0</v>
      </c>
      <c r="M34" s="23">
        <v>0.9636387999999998</v>
      </c>
      <c r="N34" s="23">
        <v>5.5281439999999993</v>
      </c>
      <c r="O34" s="23">
        <f t="shared" si="8"/>
        <v>18.931999999999999</v>
      </c>
      <c r="P34" s="24"/>
      <c r="Q34" s="81">
        <f t="shared" si="9"/>
        <v>18.931999999999999</v>
      </c>
      <c r="S34" s="78">
        <f t="shared" si="1"/>
        <v>7.9154691999999987</v>
      </c>
      <c r="T34" s="78">
        <f t="shared" si="2"/>
        <v>4.5247479999999989</v>
      </c>
      <c r="U34" s="78">
        <f t="shared" si="3"/>
        <v>0</v>
      </c>
      <c r="V34" s="78">
        <f t="shared" si="4"/>
        <v>0.9636387999999998</v>
      </c>
      <c r="W34" s="78">
        <f t="shared" si="5"/>
        <v>5.5281439999999993</v>
      </c>
    </row>
    <row r="35" spans="1:23">
      <c r="A35" s="8" t="s">
        <v>77</v>
      </c>
      <c r="B35" s="22">
        <v>19.084</v>
      </c>
      <c r="C35" s="22">
        <f t="shared" si="6"/>
        <v>19.084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7.9790203999999996</v>
      </c>
      <c r="K35" s="23">
        <v>4.561075999999999</v>
      </c>
      <c r="L35" s="23">
        <v>0</v>
      </c>
      <c r="M35" s="23">
        <v>0.97137559999999978</v>
      </c>
      <c r="N35" s="23">
        <v>5.5725279999999993</v>
      </c>
      <c r="O35" s="23">
        <f t="shared" si="8"/>
        <v>19.084</v>
      </c>
      <c r="P35" s="24"/>
      <c r="Q35" s="81">
        <f t="shared" si="9"/>
        <v>19.084</v>
      </c>
      <c r="S35" s="78">
        <f t="shared" si="1"/>
        <v>7.9790203999999996</v>
      </c>
      <c r="T35" s="78">
        <f t="shared" si="2"/>
        <v>4.561075999999999</v>
      </c>
      <c r="U35" s="78">
        <f t="shared" si="3"/>
        <v>0</v>
      </c>
      <c r="V35" s="78">
        <f t="shared" si="4"/>
        <v>0.97137559999999978</v>
      </c>
      <c r="W35" s="78">
        <f t="shared" si="5"/>
        <v>5.5725279999999993</v>
      </c>
    </row>
    <row r="36" spans="1:23">
      <c r="A36" s="8" t="s">
        <v>78</v>
      </c>
      <c r="B36" s="22">
        <v>19.007999999999999</v>
      </c>
      <c r="C36" s="22">
        <f t="shared" si="6"/>
        <v>19.007999999999999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7.9472447999999982</v>
      </c>
      <c r="K36" s="23">
        <v>4.5429119999999985</v>
      </c>
      <c r="L36" s="23">
        <v>0</v>
      </c>
      <c r="M36" s="23">
        <v>0.96750719999999968</v>
      </c>
      <c r="N36" s="23">
        <v>5.5503359999999988</v>
      </c>
      <c r="O36" s="23">
        <f t="shared" si="8"/>
        <v>19.007999999999999</v>
      </c>
      <c r="P36" s="24"/>
      <c r="Q36" s="81">
        <f t="shared" si="9"/>
        <v>19.007999999999999</v>
      </c>
      <c r="S36" s="78">
        <f t="shared" si="1"/>
        <v>7.9472447999999982</v>
      </c>
      <c r="T36" s="78">
        <f t="shared" si="2"/>
        <v>4.5429119999999985</v>
      </c>
      <c r="U36" s="78">
        <f t="shared" si="3"/>
        <v>0</v>
      </c>
      <c r="V36" s="78">
        <f t="shared" si="4"/>
        <v>0.96750719999999968</v>
      </c>
      <c r="W36" s="78">
        <f t="shared" si="5"/>
        <v>5.5503359999999988</v>
      </c>
    </row>
    <row r="37" spans="1:23">
      <c r="A37" s="8" t="s">
        <v>79</v>
      </c>
      <c r="B37" s="22">
        <v>20.391999999999999</v>
      </c>
      <c r="C37" s="22">
        <f t="shared" si="6"/>
        <v>20.391999999999999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8.525895199999999</v>
      </c>
      <c r="K37" s="23">
        <v>4.8736879999999987</v>
      </c>
      <c r="L37" s="23">
        <v>0</v>
      </c>
      <c r="M37" s="23">
        <v>1.0379527999999998</v>
      </c>
      <c r="N37" s="23">
        <v>5.954463999999998</v>
      </c>
      <c r="O37" s="23">
        <f t="shared" si="8"/>
        <v>20.391999999999999</v>
      </c>
      <c r="P37" s="24"/>
      <c r="Q37" s="81">
        <f t="shared" si="9"/>
        <v>20.391999999999999</v>
      </c>
      <c r="S37" s="78">
        <f t="shared" si="1"/>
        <v>8.525895199999999</v>
      </c>
      <c r="T37" s="78">
        <f t="shared" si="2"/>
        <v>4.8736879999999987</v>
      </c>
      <c r="U37" s="78">
        <f t="shared" si="3"/>
        <v>0</v>
      </c>
      <c r="V37" s="78">
        <f t="shared" si="4"/>
        <v>1.0379527999999998</v>
      </c>
      <c r="W37" s="78">
        <f t="shared" si="5"/>
        <v>5.954463999999998</v>
      </c>
    </row>
    <row r="38" spans="1:23">
      <c r="A38" s="8" t="s">
        <v>80</v>
      </c>
      <c r="B38" s="22">
        <v>20.408000000000001</v>
      </c>
      <c r="C38" s="22">
        <f t="shared" si="6"/>
        <v>20.408000000000001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8.5325848000000004</v>
      </c>
      <c r="K38" s="23">
        <v>4.8775119999999994</v>
      </c>
      <c r="L38" s="23">
        <v>0</v>
      </c>
      <c r="M38" s="23">
        <v>1.0387671999999999</v>
      </c>
      <c r="N38" s="23">
        <v>5.9591359999999991</v>
      </c>
      <c r="O38" s="23">
        <f t="shared" si="8"/>
        <v>20.408000000000001</v>
      </c>
      <c r="P38" s="24"/>
      <c r="Q38" s="81">
        <f t="shared" si="9"/>
        <v>20.408000000000001</v>
      </c>
      <c r="S38" s="78">
        <f t="shared" si="1"/>
        <v>8.5325848000000004</v>
      </c>
      <c r="T38" s="78">
        <f t="shared" si="2"/>
        <v>4.8775119999999994</v>
      </c>
      <c r="U38" s="78">
        <f t="shared" si="3"/>
        <v>0</v>
      </c>
      <c r="V38" s="78">
        <f t="shared" si="4"/>
        <v>1.0387671999999999</v>
      </c>
      <c r="W38" s="78">
        <f t="shared" si="5"/>
        <v>5.9591359999999991</v>
      </c>
    </row>
    <row r="39" spans="1:23">
      <c r="A39" s="8" t="s">
        <v>81</v>
      </c>
      <c r="B39" s="22">
        <v>19.431999999999999</v>
      </c>
      <c r="C39" s="22">
        <f t="shared" si="6"/>
        <v>19.431999999999999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8.1245191999999982</v>
      </c>
      <c r="K39" s="23">
        <v>4.6442479999999984</v>
      </c>
      <c r="L39" s="23">
        <v>0</v>
      </c>
      <c r="M39" s="23">
        <v>0.98908879999999977</v>
      </c>
      <c r="N39" s="23">
        <v>5.6741439999999992</v>
      </c>
      <c r="O39" s="23">
        <f t="shared" si="8"/>
        <v>19.431999999999999</v>
      </c>
      <c r="P39" s="24"/>
      <c r="Q39" s="81">
        <f t="shared" si="9"/>
        <v>19.431999999999999</v>
      </c>
      <c r="S39" s="78">
        <f t="shared" si="1"/>
        <v>8.1245191999999982</v>
      </c>
      <c r="T39" s="78">
        <f t="shared" si="2"/>
        <v>4.6442479999999984</v>
      </c>
      <c r="U39" s="78">
        <f t="shared" si="3"/>
        <v>0</v>
      </c>
      <c r="V39" s="78">
        <f t="shared" si="4"/>
        <v>0.98908879999999977</v>
      </c>
      <c r="W39" s="78">
        <f t="shared" si="5"/>
        <v>5.6741439999999992</v>
      </c>
    </row>
    <row r="40" spans="1:23">
      <c r="A40" s="8" t="s">
        <v>82</v>
      </c>
      <c r="B40" s="22">
        <v>19.315999999999999</v>
      </c>
      <c r="C40" s="22">
        <f t="shared" si="6"/>
        <v>19.315999999999999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8.0760195999999986</v>
      </c>
      <c r="K40" s="23">
        <v>4.6165239999999992</v>
      </c>
      <c r="L40" s="23">
        <v>0</v>
      </c>
      <c r="M40" s="23">
        <v>0.98318439999999985</v>
      </c>
      <c r="N40" s="23">
        <v>5.6402719999999995</v>
      </c>
      <c r="O40" s="23">
        <f t="shared" si="8"/>
        <v>19.315999999999999</v>
      </c>
      <c r="P40" s="24"/>
      <c r="Q40" s="81">
        <f t="shared" si="9"/>
        <v>19.315999999999999</v>
      </c>
      <c r="S40" s="78">
        <f t="shared" si="1"/>
        <v>8.0760195999999986</v>
      </c>
      <c r="T40" s="78">
        <f t="shared" si="2"/>
        <v>4.6165239999999992</v>
      </c>
      <c r="U40" s="78">
        <f t="shared" si="3"/>
        <v>0</v>
      </c>
      <c r="V40" s="78">
        <f t="shared" si="4"/>
        <v>0.98318439999999985</v>
      </c>
      <c r="W40" s="78">
        <f t="shared" si="5"/>
        <v>5.6402719999999995</v>
      </c>
    </row>
    <row r="41" spans="1:23">
      <c r="A41" s="8" t="s">
        <v>83</v>
      </c>
      <c r="B41" s="22">
        <v>18.507999999999999</v>
      </c>
      <c r="C41" s="22">
        <f t="shared" si="6"/>
        <v>18.507999999999999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7.7381947999999987</v>
      </c>
      <c r="K41" s="23">
        <v>4.423411999999999</v>
      </c>
      <c r="L41" s="23">
        <v>0</v>
      </c>
      <c r="M41" s="23">
        <v>0.94205719999999982</v>
      </c>
      <c r="N41" s="23">
        <v>5.4043359999999989</v>
      </c>
      <c r="O41" s="23">
        <f t="shared" si="8"/>
        <v>18.507999999999999</v>
      </c>
      <c r="P41" s="24"/>
      <c r="Q41" s="81">
        <f t="shared" si="9"/>
        <v>18.507999999999999</v>
      </c>
      <c r="S41" s="78">
        <f t="shared" si="1"/>
        <v>7.7381947999999987</v>
      </c>
      <c r="T41" s="78">
        <f t="shared" si="2"/>
        <v>4.423411999999999</v>
      </c>
      <c r="U41" s="78">
        <f t="shared" si="3"/>
        <v>0</v>
      </c>
      <c r="V41" s="78">
        <f t="shared" si="4"/>
        <v>0.94205719999999982</v>
      </c>
      <c r="W41" s="78">
        <f t="shared" si="5"/>
        <v>5.4043359999999989</v>
      </c>
    </row>
    <row r="42" spans="1:23">
      <c r="A42" s="8" t="s">
        <v>84</v>
      </c>
      <c r="B42" s="22">
        <v>18.488</v>
      </c>
      <c r="C42" s="22">
        <f t="shared" si="6"/>
        <v>18.488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7.7298327999999996</v>
      </c>
      <c r="K42" s="23">
        <v>4.4186319999999988</v>
      </c>
      <c r="L42" s="23">
        <v>0</v>
      </c>
      <c r="M42" s="23">
        <v>0.94103919999999974</v>
      </c>
      <c r="N42" s="23">
        <v>5.3984959999999997</v>
      </c>
      <c r="O42" s="23">
        <f t="shared" si="8"/>
        <v>18.488</v>
      </c>
      <c r="P42" s="24"/>
      <c r="Q42" s="81">
        <f t="shared" si="9"/>
        <v>18.488</v>
      </c>
      <c r="S42" s="78">
        <f t="shared" si="1"/>
        <v>7.7298327999999996</v>
      </c>
      <c r="T42" s="78">
        <f t="shared" si="2"/>
        <v>4.4186319999999988</v>
      </c>
      <c r="U42" s="78">
        <f t="shared" si="3"/>
        <v>0</v>
      </c>
      <c r="V42" s="78">
        <f t="shared" si="4"/>
        <v>0.94103919999999974</v>
      </c>
      <c r="W42" s="78">
        <f t="shared" si="5"/>
        <v>5.3984959999999997</v>
      </c>
    </row>
    <row r="43" spans="1:23">
      <c r="A43" s="8" t="s">
        <v>85</v>
      </c>
      <c r="B43" s="22">
        <v>19.027999999999999</v>
      </c>
      <c r="C43" s="22">
        <f t="shared" si="6"/>
        <v>19.027999999999999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7.9556067999999982</v>
      </c>
      <c r="K43" s="23">
        <v>4.5476919999999987</v>
      </c>
      <c r="L43" s="23">
        <v>0</v>
      </c>
      <c r="M43" s="23">
        <v>0.96852519999999975</v>
      </c>
      <c r="N43" s="23">
        <v>5.5561759999999989</v>
      </c>
      <c r="O43" s="23">
        <f t="shared" si="8"/>
        <v>19.027999999999999</v>
      </c>
      <c r="P43" s="24"/>
      <c r="Q43" s="81">
        <f t="shared" si="9"/>
        <v>19.027999999999999</v>
      </c>
      <c r="S43" s="78">
        <f t="shared" si="1"/>
        <v>7.9556067999999982</v>
      </c>
      <c r="T43" s="78">
        <f t="shared" si="2"/>
        <v>4.5476919999999987</v>
      </c>
      <c r="U43" s="78">
        <f t="shared" si="3"/>
        <v>0</v>
      </c>
      <c r="V43" s="78">
        <f t="shared" si="4"/>
        <v>0.96852519999999975</v>
      </c>
      <c r="W43" s="78">
        <f t="shared" si="5"/>
        <v>5.5561759999999989</v>
      </c>
    </row>
    <row r="44" spans="1:23">
      <c r="A44" s="8" t="s">
        <v>86</v>
      </c>
      <c r="B44" s="22">
        <v>19.123999999999999</v>
      </c>
      <c r="C44" s="22">
        <f t="shared" si="6"/>
        <v>19.123999999999999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7.9957443999999986</v>
      </c>
      <c r="K44" s="23">
        <v>4.5706359999999986</v>
      </c>
      <c r="L44" s="23">
        <v>0</v>
      </c>
      <c r="M44" s="23">
        <v>0.97341159999999971</v>
      </c>
      <c r="N44" s="23">
        <v>5.5842079999999994</v>
      </c>
      <c r="O44" s="23">
        <f t="shared" si="8"/>
        <v>19.123999999999999</v>
      </c>
      <c r="P44" s="24"/>
      <c r="Q44" s="81">
        <f t="shared" si="9"/>
        <v>19.123999999999999</v>
      </c>
      <c r="S44" s="78">
        <f t="shared" si="1"/>
        <v>7.9957443999999986</v>
      </c>
      <c r="T44" s="78">
        <f t="shared" si="2"/>
        <v>4.5706359999999986</v>
      </c>
      <c r="U44" s="78">
        <f t="shared" si="3"/>
        <v>0</v>
      </c>
      <c r="V44" s="78">
        <f t="shared" si="4"/>
        <v>0.97341159999999971</v>
      </c>
      <c r="W44" s="78">
        <f t="shared" si="5"/>
        <v>5.5842079999999994</v>
      </c>
    </row>
    <row r="45" spans="1:23">
      <c r="A45" s="8" t="s">
        <v>87</v>
      </c>
      <c r="B45" s="22">
        <v>19.431999999999999</v>
      </c>
      <c r="C45" s="22">
        <f t="shared" si="6"/>
        <v>19.431999999999999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8.1245191999999982</v>
      </c>
      <c r="K45" s="23">
        <v>4.6442479999999984</v>
      </c>
      <c r="L45" s="23">
        <v>0</v>
      </c>
      <c r="M45" s="23">
        <v>0.98908879999999977</v>
      </c>
      <c r="N45" s="23">
        <v>5.6741439999999992</v>
      </c>
      <c r="O45" s="23">
        <f t="shared" si="8"/>
        <v>19.431999999999999</v>
      </c>
      <c r="P45" s="24"/>
      <c r="Q45" s="81">
        <f t="shared" si="9"/>
        <v>19.431999999999999</v>
      </c>
      <c r="S45" s="78">
        <f t="shared" si="1"/>
        <v>8.1245191999999982</v>
      </c>
      <c r="T45" s="78">
        <f t="shared" si="2"/>
        <v>4.6442479999999984</v>
      </c>
      <c r="U45" s="78">
        <f t="shared" si="3"/>
        <v>0</v>
      </c>
      <c r="V45" s="78">
        <f t="shared" si="4"/>
        <v>0.98908879999999977</v>
      </c>
      <c r="W45" s="78">
        <f t="shared" si="5"/>
        <v>5.6741439999999992</v>
      </c>
    </row>
    <row r="46" spans="1:23">
      <c r="A46" s="8" t="s">
        <v>88</v>
      </c>
      <c r="B46" s="22">
        <v>18.968</v>
      </c>
      <c r="C46" s="22">
        <f t="shared" si="6"/>
        <v>18.968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7.9305207999999991</v>
      </c>
      <c r="K46" s="23">
        <v>4.5333519999999989</v>
      </c>
      <c r="L46" s="23">
        <v>0</v>
      </c>
      <c r="M46" s="23">
        <v>0.96547119999999975</v>
      </c>
      <c r="N46" s="23">
        <v>5.5386559999999987</v>
      </c>
      <c r="O46" s="23">
        <f t="shared" si="8"/>
        <v>18.968</v>
      </c>
      <c r="P46" s="24"/>
      <c r="Q46" s="81">
        <f t="shared" si="9"/>
        <v>18.968</v>
      </c>
      <c r="S46" s="78">
        <f t="shared" si="1"/>
        <v>7.9305207999999991</v>
      </c>
      <c r="T46" s="78">
        <f t="shared" si="2"/>
        <v>4.5333519999999989</v>
      </c>
      <c r="U46" s="78">
        <f t="shared" si="3"/>
        <v>0</v>
      </c>
      <c r="V46" s="78">
        <f t="shared" si="4"/>
        <v>0.96547119999999975</v>
      </c>
      <c r="W46" s="78">
        <f t="shared" si="5"/>
        <v>5.5386559999999987</v>
      </c>
    </row>
    <row r="47" spans="1:23">
      <c r="A47" s="8" t="s">
        <v>89</v>
      </c>
      <c r="B47" s="22">
        <v>19.295999999999999</v>
      </c>
      <c r="C47" s="22">
        <f t="shared" si="6"/>
        <v>19.295999999999999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8.0676575999999987</v>
      </c>
      <c r="K47" s="23">
        <v>4.611743999999999</v>
      </c>
      <c r="L47" s="23">
        <v>0</v>
      </c>
      <c r="M47" s="23">
        <v>0.98216639999999988</v>
      </c>
      <c r="N47" s="23">
        <v>5.6344319999999986</v>
      </c>
      <c r="O47" s="23">
        <f t="shared" si="8"/>
        <v>19.295999999999999</v>
      </c>
      <c r="P47" s="24"/>
      <c r="Q47" s="81">
        <f t="shared" si="9"/>
        <v>19.295999999999999</v>
      </c>
      <c r="S47" s="78">
        <f t="shared" si="1"/>
        <v>8.0676575999999987</v>
      </c>
      <c r="T47" s="78">
        <f t="shared" si="2"/>
        <v>4.611743999999999</v>
      </c>
      <c r="U47" s="78">
        <f t="shared" si="3"/>
        <v>0</v>
      </c>
      <c r="V47" s="78">
        <f t="shared" si="4"/>
        <v>0.98216639999999988</v>
      </c>
      <c r="W47" s="78">
        <f t="shared" si="5"/>
        <v>5.6344319999999986</v>
      </c>
    </row>
    <row r="48" spans="1:23">
      <c r="A48" s="8" t="s">
        <v>90</v>
      </c>
      <c r="B48" s="22">
        <v>19.756</v>
      </c>
      <c r="C48" s="22">
        <f t="shared" si="6"/>
        <v>19.756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8.2599836</v>
      </c>
      <c r="K48" s="23">
        <v>4.7216839999999989</v>
      </c>
      <c r="L48" s="23">
        <v>0</v>
      </c>
      <c r="M48" s="23">
        <v>1.0055803999999999</v>
      </c>
      <c r="N48" s="23">
        <v>5.7687519999999983</v>
      </c>
      <c r="O48" s="23">
        <f t="shared" si="8"/>
        <v>19.756</v>
      </c>
      <c r="P48" s="24"/>
      <c r="Q48" s="81">
        <f t="shared" si="9"/>
        <v>19.756</v>
      </c>
      <c r="S48" s="78">
        <f t="shared" si="1"/>
        <v>8.2599836</v>
      </c>
      <c r="T48" s="78">
        <f t="shared" si="2"/>
        <v>4.7216839999999989</v>
      </c>
      <c r="U48" s="78">
        <f t="shared" si="3"/>
        <v>0</v>
      </c>
      <c r="V48" s="78">
        <f t="shared" si="4"/>
        <v>1.0055803999999999</v>
      </c>
      <c r="W48" s="78">
        <f t="shared" si="5"/>
        <v>5.7687519999999983</v>
      </c>
    </row>
    <row r="49" spans="1:23">
      <c r="A49" s="8" t="s">
        <v>91</v>
      </c>
      <c r="B49" s="22">
        <v>17.704000000000001</v>
      </c>
      <c r="C49" s="22">
        <f t="shared" si="6"/>
        <v>17.704000000000001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7.4020423999999991</v>
      </c>
      <c r="K49" s="23">
        <v>4.2312559999999992</v>
      </c>
      <c r="L49" s="23">
        <v>0</v>
      </c>
      <c r="M49" s="23">
        <v>0.90113359999999987</v>
      </c>
      <c r="N49" s="23">
        <v>5.1695679999999999</v>
      </c>
      <c r="O49" s="23">
        <f t="shared" si="8"/>
        <v>17.704000000000001</v>
      </c>
      <c r="P49" s="24"/>
      <c r="Q49" s="81">
        <f t="shared" si="9"/>
        <v>17.704000000000001</v>
      </c>
      <c r="S49" s="78">
        <f t="shared" si="1"/>
        <v>7.4020423999999991</v>
      </c>
      <c r="T49" s="78">
        <f t="shared" si="2"/>
        <v>4.2312559999999992</v>
      </c>
      <c r="U49" s="78">
        <f t="shared" si="3"/>
        <v>0</v>
      </c>
      <c r="V49" s="78">
        <f t="shared" si="4"/>
        <v>0.90113359999999987</v>
      </c>
      <c r="W49" s="78">
        <f t="shared" si="5"/>
        <v>5.1695679999999999</v>
      </c>
    </row>
    <row r="50" spans="1:23">
      <c r="A50" s="8" t="s">
        <v>92</v>
      </c>
      <c r="B50" s="22">
        <v>19.948</v>
      </c>
      <c r="C50" s="22">
        <f t="shared" si="6"/>
        <v>19.948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8.3402587999999991</v>
      </c>
      <c r="K50" s="23">
        <v>4.7675719999999986</v>
      </c>
      <c r="L50" s="23">
        <v>0</v>
      </c>
      <c r="M50" s="23">
        <v>1.0153531999999998</v>
      </c>
      <c r="N50" s="23">
        <v>5.8248159999999984</v>
      </c>
      <c r="O50" s="23">
        <f t="shared" si="8"/>
        <v>19.948</v>
      </c>
      <c r="P50" s="24"/>
      <c r="Q50" s="81">
        <f t="shared" si="9"/>
        <v>19.948</v>
      </c>
      <c r="S50" s="78">
        <f t="shared" si="1"/>
        <v>8.3402587999999991</v>
      </c>
      <c r="T50" s="78">
        <f t="shared" si="2"/>
        <v>4.7675719999999986</v>
      </c>
      <c r="U50" s="78">
        <f t="shared" si="3"/>
        <v>0</v>
      </c>
      <c r="V50" s="78">
        <f t="shared" si="4"/>
        <v>1.0153531999999998</v>
      </c>
      <c r="W50" s="78">
        <f t="shared" si="5"/>
        <v>5.8248159999999984</v>
      </c>
    </row>
    <row r="51" spans="1:23">
      <c r="A51" s="8" t="s">
        <v>93</v>
      </c>
      <c r="B51" s="22">
        <v>19.584</v>
      </c>
      <c r="C51" s="22">
        <f t="shared" si="6"/>
        <v>19.584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8.1880703999999991</v>
      </c>
      <c r="K51" s="23">
        <v>4.6805759999999994</v>
      </c>
      <c r="L51" s="23">
        <v>0</v>
      </c>
      <c r="M51" s="23">
        <v>0.99682559999999976</v>
      </c>
      <c r="N51" s="23">
        <v>5.7185279999999992</v>
      </c>
      <c r="O51" s="23">
        <f t="shared" si="8"/>
        <v>19.584</v>
      </c>
      <c r="P51" s="24"/>
      <c r="Q51" s="81">
        <f t="shared" si="9"/>
        <v>19.584</v>
      </c>
      <c r="S51" s="78">
        <f t="shared" si="1"/>
        <v>8.1880703999999991</v>
      </c>
      <c r="T51" s="78">
        <f t="shared" si="2"/>
        <v>4.6805759999999994</v>
      </c>
      <c r="U51" s="78">
        <f t="shared" si="3"/>
        <v>0</v>
      </c>
      <c r="V51" s="78">
        <f t="shared" si="4"/>
        <v>0.99682559999999976</v>
      </c>
      <c r="W51" s="78">
        <f t="shared" si="5"/>
        <v>5.7185279999999992</v>
      </c>
    </row>
    <row r="52" spans="1:23">
      <c r="A52" s="8" t="s">
        <v>94</v>
      </c>
      <c r="B52" s="22">
        <v>20.391999999999999</v>
      </c>
      <c r="C52" s="22">
        <f t="shared" si="6"/>
        <v>20.391999999999999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8.525895199999999</v>
      </c>
      <c r="K52" s="23">
        <v>4.8736879999999987</v>
      </c>
      <c r="L52" s="23">
        <v>0</v>
      </c>
      <c r="M52" s="23">
        <v>1.0379527999999998</v>
      </c>
      <c r="N52" s="23">
        <v>5.954463999999998</v>
      </c>
      <c r="O52" s="23">
        <f t="shared" si="8"/>
        <v>20.391999999999999</v>
      </c>
      <c r="P52" s="24"/>
      <c r="Q52" s="81">
        <f t="shared" si="9"/>
        <v>20.391999999999999</v>
      </c>
      <c r="S52" s="78">
        <f t="shared" si="1"/>
        <v>8.525895199999999</v>
      </c>
      <c r="T52" s="78">
        <f t="shared" si="2"/>
        <v>4.8736879999999987</v>
      </c>
      <c r="U52" s="78">
        <f t="shared" si="3"/>
        <v>0</v>
      </c>
      <c r="V52" s="78">
        <f t="shared" si="4"/>
        <v>1.0379527999999998</v>
      </c>
      <c r="W52" s="78">
        <f t="shared" si="5"/>
        <v>5.954463999999998</v>
      </c>
    </row>
    <row r="53" spans="1:23">
      <c r="A53" s="8" t="s">
        <v>95</v>
      </c>
      <c r="B53" s="22">
        <v>19.988</v>
      </c>
      <c r="C53" s="22">
        <f t="shared" si="6"/>
        <v>19.988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8.356982799999999</v>
      </c>
      <c r="K53" s="23">
        <v>4.777131999999999</v>
      </c>
      <c r="L53" s="23">
        <v>0</v>
      </c>
      <c r="M53" s="23">
        <v>1.0173891999999998</v>
      </c>
      <c r="N53" s="23">
        <v>5.8364959999999986</v>
      </c>
      <c r="O53" s="23">
        <f t="shared" si="8"/>
        <v>19.988</v>
      </c>
      <c r="P53" s="24"/>
      <c r="Q53" s="81">
        <f t="shared" si="9"/>
        <v>19.988</v>
      </c>
      <c r="S53" s="78">
        <f t="shared" si="1"/>
        <v>8.356982799999999</v>
      </c>
      <c r="T53" s="78">
        <f t="shared" si="2"/>
        <v>4.777131999999999</v>
      </c>
      <c r="U53" s="78">
        <f t="shared" si="3"/>
        <v>0</v>
      </c>
      <c r="V53" s="78">
        <f t="shared" si="4"/>
        <v>1.0173891999999998</v>
      </c>
      <c r="W53" s="78">
        <f t="shared" si="5"/>
        <v>5.8364959999999986</v>
      </c>
    </row>
    <row r="54" spans="1:23">
      <c r="A54" s="8" t="s">
        <v>96</v>
      </c>
      <c r="B54" s="22">
        <v>19.736000000000001</v>
      </c>
      <c r="C54" s="22">
        <f t="shared" si="6"/>
        <v>19.736000000000001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8.2516216</v>
      </c>
      <c r="K54" s="23">
        <v>4.7169039999999995</v>
      </c>
      <c r="L54" s="23">
        <v>0</v>
      </c>
      <c r="M54" s="23">
        <v>1.0045623999999997</v>
      </c>
      <c r="N54" s="23">
        <v>5.7629119999999991</v>
      </c>
      <c r="O54" s="23">
        <f t="shared" si="8"/>
        <v>19.736000000000001</v>
      </c>
      <c r="P54" s="24"/>
      <c r="Q54" s="81">
        <f t="shared" si="9"/>
        <v>19.736000000000001</v>
      </c>
      <c r="S54" s="78">
        <f t="shared" si="1"/>
        <v>8.2516216</v>
      </c>
      <c r="T54" s="78">
        <f t="shared" si="2"/>
        <v>4.7169039999999995</v>
      </c>
      <c r="U54" s="78">
        <f t="shared" si="3"/>
        <v>0</v>
      </c>
      <c r="V54" s="78">
        <f t="shared" si="4"/>
        <v>1.0045623999999997</v>
      </c>
      <c r="W54" s="78">
        <f t="shared" si="5"/>
        <v>5.7629119999999991</v>
      </c>
    </row>
    <row r="55" spans="1:23">
      <c r="A55" s="8" t="s">
        <v>97</v>
      </c>
      <c r="B55" s="22">
        <v>18.22</v>
      </c>
      <c r="C55" s="22">
        <f t="shared" si="6"/>
        <v>18.22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7.6177819999999983</v>
      </c>
      <c r="K55" s="23">
        <v>4.3545799999999995</v>
      </c>
      <c r="L55" s="23">
        <v>0</v>
      </c>
      <c r="M55" s="23">
        <v>0.92739799999999972</v>
      </c>
      <c r="N55" s="23">
        <v>5.3202399999999992</v>
      </c>
      <c r="O55" s="23">
        <f t="shared" si="8"/>
        <v>18.22</v>
      </c>
      <c r="P55" s="24"/>
      <c r="Q55" s="81">
        <f t="shared" si="9"/>
        <v>18.22</v>
      </c>
      <c r="S55" s="78">
        <f t="shared" si="1"/>
        <v>7.6177819999999983</v>
      </c>
      <c r="T55" s="78">
        <f t="shared" si="2"/>
        <v>4.3545799999999995</v>
      </c>
      <c r="U55" s="78">
        <f t="shared" si="3"/>
        <v>0</v>
      </c>
      <c r="V55" s="78">
        <f t="shared" si="4"/>
        <v>0.92739799999999972</v>
      </c>
      <c r="W55" s="78">
        <f t="shared" si="5"/>
        <v>5.3202399999999992</v>
      </c>
    </row>
    <row r="56" spans="1:23">
      <c r="A56" s="8" t="s">
        <v>98</v>
      </c>
      <c r="B56" s="22">
        <v>19.315999999999999</v>
      </c>
      <c r="C56" s="22">
        <f t="shared" si="6"/>
        <v>19.315999999999999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8.0760195999999986</v>
      </c>
      <c r="K56" s="23">
        <v>4.6165239999999992</v>
      </c>
      <c r="L56" s="23">
        <v>0</v>
      </c>
      <c r="M56" s="23">
        <v>0.98318439999999985</v>
      </c>
      <c r="N56" s="23">
        <v>5.6402719999999995</v>
      </c>
      <c r="O56" s="23">
        <f t="shared" si="8"/>
        <v>19.315999999999999</v>
      </c>
      <c r="P56" s="24"/>
      <c r="Q56" s="81">
        <f t="shared" si="9"/>
        <v>19.315999999999999</v>
      </c>
      <c r="S56" s="78">
        <f t="shared" si="1"/>
        <v>8.0760195999999986</v>
      </c>
      <c r="T56" s="78">
        <f t="shared" si="2"/>
        <v>4.6165239999999992</v>
      </c>
      <c r="U56" s="78">
        <f t="shared" si="3"/>
        <v>0</v>
      </c>
      <c r="V56" s="78">
        <f t="shared" si="4"/>
        <v>0.98318439999999985</v>
      </c>
      <c r="W56" s="78">
        <f t="shared" si="5"/>
        <v>5.6402719999999995</v>
      </c>
    </row>
    <row r="57" spans="1:23">
      <c r="A57" s="8" t="s">
        <v>99</v>
      </c>
      <c r="B57" s="22">
        <v>18.815999999999999</v>
      </c>
      <c r="C57" s="22">
        <f t="shared" si="6"/>
        <v>18.815999999999999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7.8669695999999991</v>
      </c>
      <c r="K57" s="23">
        <v>4.4970239999999988</v>
      </c>
      <c r="L57" s="23">
        <v>0</v>
      </c>
      <c r="M57" s="23">
        <v>0.95773439999999976</v>
      </c>
      <c r="N57" s="23">
        <v>5.4942719999999987</v>
      </c>
      <c r="O57" s="23">
        <f t="shared" si="8"/>
        <v>18.815999999999999</v>
      </c>
      <c r="P57" s="24"/>
      <c r="Q57" s="81">
        <f t="shared" si="9"/>
        <v>18.815999999999999</v>
      </c>
      <c r="S57" s="78">
        <f t="shared" si="1"/>
        <v>7.8669695999999991</v>
      </c>
      <c r="T57" s="78">
        <f t="shared" si="2"/>
        <v>4.4970239999999988</v>
      </c>
      <c r="U57" s="78">
        <f t="shared" si="3"/>
        <v>0</v>
      </c>
      <c r="V57" s="78">
        <f t="shared" si="4"/>
        <v>0.95773439999999976</v>
      </c>
      <c r="W57" s="78">
        <f t="shared" si="5"/>
        <v>5.4942719999999987</v>
      </c>
    </row>
    <row r="58" spans="1:23">
      <c r="A58" s="8" t="s">
        <v>100</v>
      </c>
      <c r="B58" s="22">
        <v>18.952000000000002</v>
      </c>
      <c r="C58" s="22">
        <f t="shared" si="6"/>
        <v>18.952000000000002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7.9238311999999995</v>
      </c>
      <c r="K58" s="23">
        <v>4.529528</v>
      </c>
      <c r="L58" s="23">
        <v>0</v>
      </c>
      <c r="M58" s="23">
        <v>0.96465679999999987</v>
      </c>
      <c r="N58" s="23">
        <v>5.5339839999999993</v>
      </c>
      <c r="O58" s="23">
        <f t="shared" si="8"/>
        <v>18.952000000000002</v>
      </c>
      <c r="P58" s="24"/>
      <c r="Q58" s="81">
        <f t="shared" si="9"/>
        <v>18.952000000000002</v>
      </c>
      <c r="S58" s="78">
        <f t="shared" si="1"/>
        <v>7.9238311999999995</v>
      </c>
      <c r="T58" s="78">
        <f t="shared" si="2"/>
        <v>4.529528</v>
      </c>
      <c r="U58" s="78">
        <f t="shared" si="3"/>
        <v>0</v>
      </c>
      <c r="V58" s="78">
        <f t="shared" si="4"/>
        <v>0.96465679999999987</v>
      </c>
      <c r="W58" s="78">
        <f t="shared" si="5"/>
        <v>5.5339839999999993</v>
      </c>
    </row>
    <row r="59" spans="1:23">
      <c r="A59" s="8" t="s">
        <v>101</v>
      </c>
      <c r="B59" s="22">
        <v>19.352</v>
      </c>
      <c r="C59" s="22">
        <f t="shared" si="6"/>
        <v>19.352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8.0910711999999982</v>
      </c>
      <c r="K59" s="23">
        <v>4.6251279999999992</v>
      </c>
      <c r="L59" s="23">
        <v>0</v>
      </c>
      <c r="M59" s="23">
        <v>0.9850167999999998</v>
      </c>
      <c r="N59" s="23">
        <v>5.6507839999999989</v>
      </c>
      <c r="O59" s="23">
        <f t="shared" si="8"/>
        <v>19.352</v>
      </c>
      <c r="P59" s="24"/>
      <c r="Q59" s="81">
        <f t="shared" si="9"/>
        <v>19.352</v>
      </c>
      <c r="S59" s="78">
        <f t="shared" si="1"/>
        <v>8.0910711999999982</v>
      </c>
      <c r="T59" s="78">
        <f t="shared" si="2"/>
        <v>4.6251279999999992</v>
      </c>
      <c r="U59" s="78">
        <f t="shared" si="3"/>
        <v>0</v>
      </c>
      <c r="V59" s="78">
        <f t="shared" si="4"/>
        <v>0.9850167999999998</v>
      </c>
      <c r="W59" s="78">
        <f t="shared" si="5"/>
        <v>5.6507839999999989</v>
      </c>
    </row>
    <row r="60" spans="1:23">
      <c r="A60" s="8" t="s">
        <v>102</v>
      </c>
      <c r="B60" s="22">
        <v>20.236000000000001</v>
      </c>
      <c r="C60" s="22">
        <f t="shared" si="6"/>
        <v>20.236000000000001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8.4606715999999995</v>
      </c>
      <c r="K60" s="23">
        <v>4.836403999999999</v>
      </c>
      <c r="L60" s="23">
        <v>0</v>
      </c>
      <c r="M60" s="23">
        <v>1.0300123999999997</v>
      </c>
      <c r="N60" s="23">
        <v>5.9089119999999991</v>
      </c>
      <c r="O60" s="23">
        <f t="shared" si="8"/>
        <v>20.236000000000001</v>
      </c>
      <c r="P60" s="24"/>
      <c r="Q60" s="81">
        <f t="shared" si="9"/>
        <v>20.236000000000001</v>
      </c>
      <c r="S60" s="78">
        <f t="shared" si="1"/>
        <v>8.4606715999999995</v>
      </c>
      <c r="T60" s="78">
        <f t="shared" si="2"/>
        <v>4.836403999999999</v>
      </c>
      <c r="U60" s="78">
        <f t="shared" si="3"/>
        <v>0</v>
      </c>
      <c r="V60" s="78">
        <f t="shared" si="4"/>
        <v>1.0300123999999997</v>
      </c>
      <c r="W60" s="78">
        <f t="shared" si="5"/>
        <v>5.9089119999999991</v>
      </c>
    </row>
    <row r="61" spans="1:23">
      <c r="A61" s="8" t="s">
        <v>103</v>
      </c>
      <c r="B61" s="22">
        <v>20.68</v>
      </c>
      <c r="C61" s="22">
        <f t="shared" si="6"/>
        <v>20.68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8.6463079999999994</v>
      </c>
      <c r="K61" s="23">
        <v>4.9425199999999991</v>
      </c>
      <c r="L61" s="23">
        <v>0</v>
      </c>
      <c r="M61" s="23">
        <v>1.0526119999999999</v>
      </c>
      <c r="N61" s="23">
        <v>6.0385599999999995</v>
      </c>
      <c r="O61" s="23">
        <f t="shared" si="8"/>
        <v>20.680000000000003</v>
      </c>
      <c r="P61" s="24"/>
      <c r="Q61" s="81">
        <f t="shared" si="9"/>
        <v>20.680000000000003</v>
      </c>
      <c r="S61" s="78">
        <f t="shared" si="1"/>
        <v>8.6463079999999994</v>
      </c>
      <c r="T61" s="78">
        <f t="shared" si="2"/>
        <v>4.9425199999999991</v>
      </c>
      <c r="U61" s="78">
        <f t="shared" si="3"/>
        <v>0</v>
      </c>
      <c r="V61" s="78">
        <f t="shared" si="4"/>
        <v>1.0526119999999999</v>
      </c>
      <c r="W61" s="78">
        <f t="shared" si="5"/>
        <v>6.0385599999999995</v>
      </c>
    </row>
    <row r="62" spans="1:23">
      <c r="A62" s="8" t="s">
        <v>104</v>
      </c>
      <c r="B62" s="22">
        <v>20.756</v>
      </c>
      <c r="C62" s="22">
        <f t="shared" si="6"/>
        <v>20.756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8.678083599999999</v>
      </c>
      <c r="K62" s="23">
        <v>4.9606839999999996</v>
      </c>
      <c r="L62" s="23">
        <v>0</v>
      </c>
      <c r="M62" s="23">
        <v>1.0564803999999999</v>
      </c>
      <c r="N62" s="23">
        <v>6.060751999999999</v>
      </c>
      <c r="O62" s="23">
        <f t="shared" si="8"/>
        <v>20.756</v>
      </c>
      <c r="P62" s="24"/>
      <c r="Q62" s="81">
        <f t="shared" si="9"/>
        <v>20.756</v>
      </c>
      <c r="S62" s="78">
        <f t="shared" si="1"/>
        <v>8.678083599999999</v>
      </c>
      <c r="T62" s="78">
        <f t="shared" si="2"/>
        <v>4.9606839999999996</v>
      </c>
      <c r="U62" s="78">
        <f t="shared" si="3"/>
        <v>0</v>
      </c>
      <c r="V62" s="78">
        <f t="shared" si="4"/>
        <v>1.0564803999999999</v>
      </c>
      <c r="W62" s="78">
        <f t="shared" si="5"/>
        <v>6.060751999999999</v>
      </c>
    </row>
    <row r="63" spans="1:23">
      <c r="A63" s="8" t="s">
        <v>105</v>
      </c>
      <c r="B63" s="22">
        <v>20.276</v>
      </c>
      <c r="C63" s="22">
        <f t="shared" si="6"/>
        <v>20.276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8.4773955999999995</v>
      </c>
      <c r="K63" s="23">
        <v>4.8459639999999986</v>
      </c>
      <c r="L63" s="23">
        <v>0</v>
      </c>
      <c r="M63" s="23">
        <v>1.0320483999999996</v>
      </c>
      <c r="N63" s="23">
        <v>5.9205919999999992</v>
      </c>
      <c r="O63" s="23">
        <f t="shared" si="8"/>
        <v>20.276</v>
      </c>
      <c r="P63" s="24"/>
      <c r="Q63" s="81">
        <f t="shared" si="9"/>
        <v>20.276</v>
      </c>
      <c r="S63" s="78">
        <f t="shared" si="1"/>
        <v>8.4773955999999995</v>
      </c>
      <c r="T63" s="78">
        <f t="shared" si="2"/>
        <v>4.8459639999999986</v>
      </c>
      <c r="U63" s="78">
        <f t="shared" si="3"/>
        <v>0</v>
      </c>
      <c r="V63" s="78">
        <f t="shared" si="4"/>
        <v>1.0320483999999996</v>
      </c>
      <c r="W63" s="78">
        <f t="shared" si="5"/>
        <v>5.9205919999999992</v>
      </c>
    </row>
    <row r="64" spans="1:23">
      <c r="A64" s="8" t="s">
        <v>106</v>
      </c>
      <c r="B64" s="22">
        <v>20.312000000000001</v>
      </c>
      <c r="C64" s="22">
        <f t="shared" si="6"/>
        <v>20.312000000000001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8.4924472000000009</v>
      </c>
      <c r="K64" s="23">
        <v>4.8545679999999996</v>
      </c>
      <c r="L64" s="23">
        <v>0</v>
      </c>
      <c r="M64" s="23">
        <v>1.0338807999999999</v>
      </c>
      <c r="N64" s="23">
        <v>5.9311039999999995</v>
      </c>
      <c r="O64" s="23">
        <f t="shared" si="8"/>
        <v>20.312000000000001</v>
      </c>
      <c r="P64" s="24"/>
      <c r="Q64" s="81">
        <f t="shared" si="9"/>
        <v>20.312000000000001</v>
      </c>
      <c r="S64" s="78">
        <f t="shared" si="1"/>
        <v>8.4924472000000009</v>
      </c>
      <c r="T64" s="78">
        <f t="shared" si="2"/>
        <v>4.8545679999999996</v>
      </c>
      <c r="U64" s="78">
        <f t="shared" si="3"/>
        <v>0</v>
      </c>
      <c r="V64" s="78">
        <f t="shared" si="4"/>
        <v>1.0338807999999999</v>
      </c>
      <c r="W64" s="78">
        <f t="shared" si="5"/>
        <v>5.9311039999999995</v>
      </c>
    </row>
    <row r="65" spans="1:23">
      <c r="A65" s="8" t="s">
        <v>107</v>
      </c>
      <c r="B65" s="22">
        <v>19.911999999999999</v>
      </c>
      <c r="C65" s="22">
        <f t="shared" si="6"/>
        <v>19.911999999999999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8.3252071999999995</v>
      </c>
      <c r="K65" s="23">
        <v>4.7589679999999985</v>
      </c>
      <c r="L65" s="23">
        <v>0</v>
      </c>
      <c r="M65" s="23">
        <v>1.0135207999999998</v>
      </c>
      <c r="N65" s="23">
        <v>5.814303999999999</v>
      </c>
      <c r="O65" s="23">
        <f t="shared" si="8"/>
        <v>19.911999999999999</v>
      </c>
      <c r="P65" s="24"/>
      <c r="Q65" s="81">
        <f t="shared" si="9"/>
        <v>19.911999999999999</v>
      </c>
      <c r="S65" s="78">
        <f t="shared" si="1"/>
        <v>8.3252071999999995</v>
      </c>
      <c r="T65" s="78">
        <f t="shared" si="2"/>
        <v>4.7589679999999985</v>
      </c>
      <c r="U65" s="78">
        <f t="shared" si="3"/>
        <v>0</v>
      </c>
      <c r="V65" s="78">
        <f t="shared" si="4"/>
        <v>1.0135207999999998</v>
      </c>
      <c r="W65" s="78">
        <f t="shared" si="5"/>
        <v>5.814303999999999</v>
      </c>
    </row>
    <row r="66" spans="1:23">
      <c r="A66" s="8" t="s">
        <v>108</v>
      </c>
      <c r="B66" s="22">
        <v>19.968</v>
      </c>
      <c r="C66" s="22">
        <f t="shared" si="6"/>
        <v>19.968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8.3486207999999991</v>
      </c>
      <c r="K66" s="23">
        <v>4.7723519999999988</v>
      </c>
      <c r="L66" s="23">
        <v>0</v>
      </c>
      <c r="M66" s="23">
        <v>1.0163711999999998</v>
      </c>
      <c r="N66" s="23">
        <v>5.8306559999999994</v>
      </c>
      <c r="O66" s="23">
        <f t="shared" si="8"/>
        <v>19.968</v>
      </c>
      <c r="P66" s="24"/>
      <c r="Q66" s="81">
        <f t="shared" si="9"/>
        <v>19.968</v>
      </c>
      <c r="S66" s="78">
        <f t="shared" si="1"/>
        <v>8.3486207999999991</v>
      </c>
      <c r="T66" s="78">
        <f t="shared" si="2"/>
        <v>4.7723519999999988</v>
      </c>
      <c r="U66" s="78">
        <f t="shared" si="3"/>
        <v>0</v>
      </c>
      <c r="V66" s="78">
        <f t="shared" si="4"/>
        <v>1.0163711999999998</v>
      </c>
      <c r="W66" s="78">
        <f t="shared" si="5"/>
        <v>5.8306559999999994</v>
      </c>
    </row>
    <row r="67" spans="1:23">
      <c r="A67" s="8" t="s">
        <v>109</v>
      </c>
      <c r="B67" s="22">
        <v>20.276</v>
      </c>
      <c r="C67" s="22">
        <f t="shared" si="6"/>
        <v>20.276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8.4773955999999995</v>
      </c>
      <c r="K67" s="23">
        <v>4.8459639999999986</v>
      </c>
      <c r="L67" s="23">
        <v>0</v>
      </c>
      <c r="M67" s="23">
        <v>1.0320483999999996</v>
      </c>
      <c r="N67" s="23">
        <v>5.9205919999999992</v>
      </c>
      <c r="O67" s="23">
        <f t="shared" si="8"/>
        <v>20.276</v>
      </c>
      <c r="P67" s="24"/>
      <c r="Q67" s="81">
        <f t="shared" si="9"/>
        <v>20.276</v>
      </c>
      <c r="S67" s="78">
        <f t="shared" ref="S67" si="10">J67</f>
        <v>8.4773955999999995</v>
      </c>
      <c r="T67" s="78">
        <f t="shared" ref="T67" si="11">K67</f>
        <v>4.8459639999999986</v>
      </c>
      <c r="U67" s="78">
        <f t="shared" ref="U67" si="12">L67</f>
        <v>0</v>
      </c>
      <c r="V67" s="78">
        <f t="shared" ref="V67" si="13">M67</f>
        <v>1.0320483999999996</v>
      </c>
      <c r="W67" s="78">
        <f t="shared" ref="W67" si="14">N67</f>
        <v>5.9205919999999992</v>
      </c>
    </row>
    <row r="68" spans="1:23">
      <c r="A68" s="8" t="s">
        <v>110</v>
      </c>
      <c r="B68" s="22">
        <v>19.948</v>
      </c>
      <c r="C68" s="22">
        <f t="shared" ref="C68:C98" si="15">B68</f>
        <v>19.948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8.3402587999999991</v>
      </c>
      <c r="K68" s="23">
        <v>4.7675719999999986</v>
      </c>
      <c r="L68" s="23">
        <v>0</v>
      </c>
      <c r="M68" s="23">
        <v>1.0153531999999998</v>
      </c>
      <c r="N68" s="23">
        <v>5.8248159999999984</v>
      </c>
      <c r="O68" s="23">
        <f t="shared" ref="O68:O98" si="17">$C68*I68/$I68</f>
        <v>19.948</v>
      </c>
      <c r="P68" s="24"/>
      <c r="Q68" s="81">
        <f t="shared" ref="Q68:Q98" si="18">O68+P68</f>
        <v>19.948</v>
      </c>
      <c r="S68" s="78">
        <f>J68</f>
        <v>8.3402587999999991</v>
      </c>
      <c r="T68" s="78">
        <f t="shared" ref="T68:W68" si="19">K68</f>
        <v>4.7675719999999986</v>
      </c>
      <c r="U68" s="78">
        <f t="shared" si="19"/>
        <v>0</v>
      </c>
      <c r="V68" s="78">
        <f t="shared" si="19"/>
        <v>1.0153531999999998</v>
      </c>
      <c r="W68" s="78">
        <f t="shared" si="19"/>
        <v>5.8248159999999984</v>
      </c>
    </row>
    <row r="69" spans="1:23">
      <c r="A69" s="8" t="s">
        <v>111</v>
      </c>
      <c r="B69" s="22">
        <v>19.2</v>
      </c>
      <c r="C69" s="22">
        <f t="shared" si="15"/>
        <v>19.2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8.0275199999999991</v>
      </c>
      <c r="K69" s="23">
        <v>4.5887999999999991</v>
      </c>
      <c r="L69" s="23">
        <v>0</v>
      </c>
      <c r="M69" s="23">
        <v>0.97727999999999982</v>
      </c>
      <c r="N69" s="23">
        <v>5.6063999999999989</v>
      </c>
      <c r="O69" s="23">
        <f t="shared" si="17"/>
        <v>19.2</v>
      </c>
      <c r="P69" s="24"/>
      <c r="Q69" s="81">
        <f t="shared" si="18"/>
        <v>19.2</v>
      </c>
      <c r="S69" s="78">
        <f t="shared" ref="S69:S98" si="20">J69</f>
        <v>8.0275199999999991</v>
      </c>
      <c r="T69" s="78">
        <f t="shared" ref="T69:T98" si="21">K69</f>
        <v>4.5887999999999991</v>
      </c>
      <c r="U69" s="78">
        <f t="shared" ref="U69:U98" si="22">L69</f>
        <v>0</v>
      </c>
      <c r="V69" s="78">
        <f t="shared" ref="V69:V98" si="23">M69</f>
        <v>0.97727999999999982</v>
      </c>
      <c r="W69" s="78">
        <f t="shared" ref="W69:W98" si="24">N69</f>
        <v>5.6063999999999989</v>
      </c>
    </row>
    <row r="70" spans="1:23">
      <c r="A70" s="8" t="s">
        <v>112</v>
      </c>
      <c r="B70" s="22">
        <v>18.623999999999999</v>
      </c>
      <c r="C70" s="22">
        <f t="shared" si="15"/>
        <v>18.623999999999999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7.7866943999999991</v>
      </c>
      <c r="K70" s="23">
        <v>4.4511359999999991</v>
      </c>
      <c r="L70" s="23">
        <v>0</v>
      </c>
      <c r="M70" s="23">
        <v>0.94796159999999974</v>
      </c>
      <c r="N70" s="23">
        <v>5.4382079999999986</v>
      </c>
      <c r="O70" s="23">
        <f t="shared" si="17"/>
        <v>18.623999999999999</v>
      </c>
      <c r="P70" s="24"/>
      <c r="Q70" s="81">
        <f t="shared" si="18"/>
        <v>18.623999999999999</v>
      </c>
      <c r="S70" s="78">
        <f t="shared" si="20"/>
        <v>7.7866943999999991</v>
      </c>
      <c r="T70" s="78">
        <f t="shared" si="21"/>
        <v>4.4511359999999991</v>
      </c>
      <c r="U70" s="78">
        <f t="shared" si="22"/>
        <v>0</v>
      </c>
      <c r="V70" s="78">
        <f t="shared" si="23"/>
        <v>0.94796159999999974</v>
      </c>
      <c r="W70" s="78">
        <f t="shared" si="24"/>
        <v>5.4382079999999986</v>
      </c>
    </row>
    <row r="71" spans="1:23">
      <c r="A71" s="8" t="s">
        <v>113</v>
      </c>
      <c r="B71" s="22">
        <v>18.968</v>
      </c>
      <c r="C71" s="22">
        <f t="shared" si="15"/>
        <v>18.968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7.9305207999999991</v>
      </c>
      <c r="K71" s="23">
        <v>4.5333519999999989</v>
      </c>
      <c r="L71" s="23">
        <v>0</v>
      </c>
      <c r="M71" s="23">
        <v>0.96547119999999975</v>
      </c>
      <c r="N71" s="23">
        <v>5.5386559999999987</v>
      </c>
      <c r="O71" s="23">
        <f t="shared" si="17"/>
        <v>18.968</v>
      </c>
      <c r="P71" s="24"/>
      <c r="Q71" s="81">
        <f t="shared" si="18"/>
        <v>18.968</v>
      </c>
      <c r="S71" s="78">
        <f t="shared" si="20"/>
        <v>7.9305207999999991</v>
      </c>
      <c r="T71" s="78">
        <f t="shared" si="21"/>
        <v>4.5333519999999989</v>
      </c>
      <c r="U71" s="78">
        <f t="shared" si="22"/>
        <v>0</v>
      </c>
      <c r="V71" s="78">
        <f t="shared" si="23"/>
        <v>0.96547119999999975</v>
      </c>
      <c r="W71" s="78">
        <f t="shared" si="24"/>
        <v>5.5386559999999987</v>
      </c>
    </row>
    <row r="72" spans="1:23">
      <c r="A72" s="8" t="s">
        <v>114</v>
      </c>
      <c r="B72" s="22">
        <v>18.335999999999999</v>
      </c>
      <c r="C72" s="22">
        <f t="shared" si="15"/>
        <v>18.335999999999999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7.6662815999999987</v>
      </c>
      <c r="K72" s="23">
        <v>4.3823039999999986</v>
      </c>
      <c r="L72" s="23">
        <v>0</v>
      </c>
      <c r="M72" s="23">
        <v>0.93330239999999975</v>
      </c>
      <c r="N72" s="23">
        <v>5.354111999999998</v>
      </c>
      <c r="O72" s="23">
        <f t="shared" si="17"/>
        <v>18.335999999999999</v>
      </c>
      <c r="P72" s="24"/>
      <c r="Q72" s="81">
        <f t="shared" si="18"/>
        <v>18.335999999999999</v>
      </c>
      <c r="S72" s="78">
        <f t="shared" si="20"/>
        <v>7.6662815999999987</v>
      </c>
      <c r="T72" s="78">
        <f t="shared" si="21"/>
        <v>4.3823039999999986</v>
      </c>
      <c r="U72" s="78">
        <f t="shared" si="22"/>
        <v>0</v>
      </c>
      <c r="V72" s="78">
        <f t="shared" si="23"/>
        <v>0.93330239999999975</v>
      </c>
      <c r="W72" s="78">
        <f t="shared" si="24"/>
        <v>5.354111999999998</v>
      </c>
    </row>
    <row r="73" spans="1:23">
      <c r="A73" s="8" t="s">
        <v>115</v>
      </c>
      <c r="B73" s="22">
        <v>17.547999999999998</v>
      </c>
      <c r="C73" s="22">
        <f t="shared" si="15"/>
        <v>17.547999999999998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7.3368187999999988</v>
      </c>
      <c r="K73" s="23">
        <v>4.1939719999999987</v>
      </c>
      <c r="L73" s="23">
        <v>0</v>
      </c>
      <c r="M73" s="23">
        <v>0.8931931999999998</v>
      </c>
      <c r="N73" s="23">
        <v>5.1240159999999983</v>
      </c>
      <c r="O73" s="23">
        <f t="shared" si="17"/>
        <v>17.547999999999998</v>
      </c>
      <c r="P73" s="24"/>
      <c r="Q73" s="81">
        <f t="shared" si="18"/>
        <v>17.547999999999998</v>
      </c>
      <c r="S73" s="78">
        <f t="shared" si="20"/>
        <v>7.3368187999999988</v>
      </c>
      <c r="T73" s="78">
        <f t="shared" si="21"/>
        <v>4.1939719999999987</v>
      </c>
      <c r="U73" s="78">
        <f t="shared" si="22"/>
        <v>0</v>
      </c>
      <c r="V73" s="78">
        <f t="shared" si="23"/>
        <v>0.8931931999999998</v>
      </c>
      <c r="W73" s="78">
        <f t="shared" si="24"/>
        <v>5.1240159999999983</v>
      </c>
    </row>
    <row r="74" spans="1:23">
      <c r="A74" s="8" t="s">
        <v>116</v>
      </c>
      <c r="B74" s="22">
        <v>18.356000000000002</v>
      </c>
      <c r="C74" s="22">
        <f t="shared" si="15"/>
        <v>18.356000000000002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7.6746435999999996</v>
      </c>
      <c r="K74" s="23">
        <v>4.3870839999999998</v>
      </c>
      <c r="L74" s="23">
        <v>0</v>
      </c>
      <c r="M74" s="23">
        <v>0.93432039999999983</v>
      </c>
      <c r="N74" s="23">
        <v>5.3599519999999998</v>
      </c>
      <c r="O74" s="23">
        <f t="shared" si="17"/>
        <v>18.356000000000002</v>
      </c>
      <c r="P74" s="24"/>
      <c r="Q74" s="81">
        <f t="shared" si="18"/>
        <v>18.356000000000002</v>
      </c>
      <c r="S74" s="78">
        <f t="shared" si="20"/>
        <v>7.6746435999999996</v>
      </c>
      <c r="T74" s="78">
        <f t="shared" si="21"/>
        <v>4.3870839999999998</v>
      </c>
      <c r="U74" s="78">
        <f t="shared" si="22"/>
        <v>0</v>
      </c>
      <c r="V74" s="78">
        <f t="shared" si="23"/>
        <v>0.93432039999999983</v>
      </c>
      <c r="W74" s="78">
        <f t="shared" si="24"/>
        <v>5.3599519999999998</v>
      </c>
    </row>
    <row r="75" spans="1:23">
      <c r="A75" s="8" t="s">
        <v>117</v>
      </c>
      <c r="B75" s="22">
        <v>18.68</v>
      </c>
      <c r="C75" s="22">
        <f t="shared" si="15"/>
        <v>18.68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7.8101079999999987</v>
      </c>
      <c r="K75" s="23">
        <v>4.4645199999999985</v>
      </c>
      <c r="L75" s="23">
        <v>0</v>
      </c>
      <c r="M75" s="23">
        <v>0.95081199999999977</v>
      </c>
      <c r="N75" s="23">
        <v>5.454559999999999</v>
      </c>
      <c r="O75" s="23">
        <f t="shared" si="17"/>
        <v>18.68</v>
      </c>
      <c r="P75" s="24"/>
      <c r="Q75" s="81">
        <f t="shared" si="18"/>
        <v>18.68</v>
      </c>
      <c r="S75" s="78">
        <f t="shared" si="20"/>
        <v>7.8101079999999987</v>
      </c>
      <c r="T75" s="78">
        <f t="shared" si="21"/>
        <v>4.4645199999999985</v>
      </c>
      <c r="U75" s="78">
        <f t="shared" si="22"/>
        <v>0</v>
      </c>
      <c r="V75" s="78">
        <f t="shared" si="23"/>
        <v>0.95081199999999977</v>
      </c>
      <c r="W75" s="78">
        <f t="shared" si="24"/>
        <v>5.454559999999999</v>
      </c>
    </row>
    <row r="76" spans="1:23">
      <c r="A76" s="8" t="s">
        <v>118</v>
      </c>
      <c r="B76" s="22">
        <v>19.72</v>
      </c>
      <c r="C76" s="22">
        <f t="shared" si="15"/>
        <v>19.72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8.2449319999999986</v>
      </c>
      <c r="K76" s="23">
        <v>4.7130799999999988</v>
      </c>
      <c r="L76" s="23">
        <v>0</v>
      </c>
      <c r="M76" s="23">
        <v>1.0037479999999999</v>
      </c>
      <c r="N76" s="23">
        <v>5.7582399999999989</v>
      </c>
      <c r="O76" s="23">
        <f t="shared" si="17"/>
        <v>19.72</v>
      </c>
      <c r="P76" s="24"/>
      <c r="Q76" s="81">
        <f t="shared" si="18"/>
        <v>19.72</v>
      </c>
      <c r="S76" s="78">
        <f t="shared" si="20"/>
        <v>8.2449319999999986</v>
      </c>
      <c r="T76" s="78">
        <f t="shared" si="21"/>
        <v>4.7130799999999988</v>
      </c>
      <c r="U76" s="78">
        <f t="shared" si="22"/>
        <v>0</v>
      </c>
      <c r="V76" s="78">
        <f t="shared" si="23"/>
        <v>1.0037479999999999</v>
      </c>
      <c r="W76" s="78">
        <f t="shared" si="24"/>
        <v>5.7582399999999989</v>
      </c>
    </row>
    <row r="77" spans="1:23">
      <c r="A77" s="8" t="s">
        <v>119</v>
      </c>
      <c r="B77" s="22">
        <v>20.295999999999999</v>
      </c>
      <c r="C77" s="22">
        <f t="shared" si="15"/>
        <v>20.295999999999999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8.4857575999999995</v>
      </c>
      <c r="K77" s="23">
        <v>4.8507439999999988</v>
      </c>
      <c r="L77" s="23">
        <v>0</v>
      </c>
      <c r="M77" s="23">
        <v>1.0330663999999998</v>
      </c>
      <c r="N77" s="23">
        <v>5.9264319999999993</v>
      </c>
      <c r="O77" s="23">
        <f t="shared" si="17"/>
        <v>20.295999999999999</v>
      </c>
      <c r="P77" s="24"/>
      <c r="Q77" s="81">
        <f t="shared" si="18"/>
        <v>20.295999999999999</v>
      </c>
      <c r="S77" s="78">
        <f t="shared" si="20"/>
        <v>8.4857575999999995</v>
      </c>
      <c r="T77" s="78">
        <f t="shared" si="21"/>
        <v>4.8507439999999988</v>
      </c>
      <c r="U77" s="78">
        <f t="shared" si="22"/>
        <v>0</v>
      </c>
      <c r="V77" s="78">
        <f t="shared" si="23"/>
        <v>1.0330663999999998</v>
      </c>
      <c r="W77" s="78">
        <f t="shared" si="24"/>
        <v>5.9264319999999993</v>
      </c>
    </row>
    <row r="78" spans="1:23">
      <c r="A78" s="8" t="s">
        <v>120</v>
      </c>
      <c r="B78" s="22">
        <v>20.18</v>
      </c>
      <c r="C78" s="22">
        <f t="shared" si="15"/>
        <v>20.18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8.4372579999999999</v>
      </c>
      <c r="K78" s="23">
        <v>4.8230199999999988</v>
      </c>
      <c r="L78" s="23">
        <v>0</v>
      </c>
      <c r="M78" s="23">
        <v>1.0271619999999999</v>
      </c>
      <c r="N78" s="23">
        <v>5.8925599999999987</v>
      </c>
      <c r="O78" s="23">
        <f t="shared" si="17"/>
        <v>20.18</v>
      </c>
      <c r="P78" s="24"/>
      <c r="Q78" s="81">
        <f t="shared" si="18"/>
        <v>20.18</v>
      </c>
      <c r="S78" s="78">
        <f t="shared" si="20"/>
        <v>8.4372579999999999</v>
      </c>
      <c r="T78" s="78">
        <f t="shared" si="21"/>
        <v>4.8230199999999988</v>
      </c>
      <c r="U78" s="78">
        <f t="shared" si="22"/>
        <v>0</v>
      </c>
      <c r="V78" s="78">
        <f t="shared" si="23"/>
        <v>1.0271619999999999</v>
      </c>
      <c r="W78" s="78">
        <f t="shared" si="24"/>
        <v>5.8925599999999987</v>
      </c>
    </row>
    <row r="79" spans="1:23">
      <c r="A79" s="8" t="s">
        <v>121</v>
      </c>
      <c r="B79" s="22">
        <v>19.815999999999999</v>
      </c>
      <c r="C79" s="22">
        <f t="shared" si="15"/>
        <v>19.815999999999999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8.2850695999999999</v>
      </c>
      <c r="K79" s="23">
        <v>4.7360239999999987</v>
      </c>
      <c r="L79" s="23">
        <v>0</v>
      </c>
      <c r="M79" s="23">
        <v>1.0086343999999998</v>
      </c>
      <c r="N79" s="23">
        <v>5.7862719999999985</v>
      </c>
      <c r="O79" s="23">
        <f t="shared" si="17"/>
        <v>19.815999999999999</v>
      </c>
      <c r="P79" s="24"/>
      <c r="Q79" s="81">
        <f t="shared" si="18"/>
        <v>19.815999999999999</v>
      </c>
      <c r="S79" s="78">
        <f t="shared" si="20"/>
        <v>8.2850695999999999</v>
      </c>
      <c r="T79" s="78">
        <f t="shared" si="21"/>
        <v>4.7360239999999987</v>
      </c>
      <c r="U79" s="78">
        <f t="shared" si="22"/>
        <v>0</v>
      </c>
      <c r="V79" s="78">
        <f t="shared" si="23"/>
        <v>1.0086343999999998</v>
      </c>
      <c r="W79" s="78">
        <f t="shared" si="24"/>
        <v>5.7862719999999985</v>
      </c>
    </row>
    <row r="80" spans="1:23">
      <c r="A80" s="8" t="s">
        <v>122</v>
      </c>
      <c r="B80" s="22">
        <v>18.295999999999999</v>
      </c>
      <c r="C80" s="22">
        <f t="shared" si="15"/>
        <v>18.295999999999999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7.6495575999999996</v>
      </c>
      <c r="K80" s="23">
        <v>4.3727439999999991</v>
      </c>
      <c r="L80" s="23">
        <v>0</v>
      </c>
      <c r="M80" s="23">
        <v>0.93126639999999983</v>
      </c>
      <c r="N80" s="23">
        <v>5.3424319999999996</v>
      </c>
      <c r="O80" s="23">
        <f t="shared" si="17"/>
        <v>18.295999999999999</v>
      </c>
      <c r="P80" s="24"/>
      <c r="Q80" s="81">
        <f t="shared" si="18"/>
        <v>18.295999999999999</v>
      </c>
      <c r="S80" s="78">
        <f t="shared" si="20"/>
        <v>7.6495575999999996</v>
      </c>
      <c r="T80" s="78">
        <f t="shared" si="21"/>
        <v>4.3727439999999991</v>
      </c>
      <c r="U80" s="78">
        <f t="shared" si="22"/>
        <v>0</v>
      </c>
      <c r="V80" s="78">
        <f t="shared" si="23"/>
        <v>0.93126639999999983</v>
      </c>
      <c r="W80" s="78">
        <f t="shared" si="24"/>
        <v>5.3424319999999996</v>
      </c>
    </row>
    <row r="81" spans="1:23">
      <c r="A81" s="8" t="s">
        <v>123</v>
      </c>
      <c r="B81" s="22">
        <v>17.416</v>
      </c>
      <c r="C81" s="22">
        <f t="shared" si="15"/>
        <v>17.416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7.2816296000000005</v>
      </c>
      <c r="K81" s="23">
        <v>4.1624239999999988</v>
      </c>
      <c r="L81" s="23">
        <v>0</v>
      </c>
      <c r="M81" s="23">
        <v>0.88647439999999988</v>
      </c>
      <c r="N81" s="23">
        <v>5.0854719999999993</v>
      </c>
      <c r="O81" s="23">
        <f t="shared" si="17"/>
        <v>17.416</v>
      </c>
      <c r="P81" s="24"/>
      <c r="Q81" s="81">
        <f t="shared" si="18"/>
        <v>17.416</v>
      </c>
      <c r="S81" s="78">
        <f t="shared" si="20"/>
        <v>7.2816296000000005</v>
      </c>
      <c r="T81" s="78">
        <f t="shared" si="21"/>
        <v>4.1624239999999988</v>
      </c>
      <c r="U81" s="78">
        <f t="shared" si="22"/>
        <v>0</v>
      </c>
      <c r="V81" s="78">
        <f t="shared" si="23"/>
        <v>0.88647439999999988</v>
      </c>
      <c r="W81" s="78">
        <f t="shared" si="24"/>
        <v>5.0854719999999993</v>
      </c>
    </row>
    <row r="82" spans="1:23">
      <c r="A82" s="8" t="s">
        <v>124</v>
      </c>
      <c r="B82" s="22">
        <v>18.856000000000002</v>
      </c>
      <c r="C82" s="22">
        <f t="shared" si="15"/>
        <v>18.856000000000002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7.8836936</v>
      </c>
      <c r="K82" s="23">
        <v>4.5065839999999993</v>
      </c>
      <c r="L82" s="23">
        <v>0</v>
      </c>
      <c r="M82" s="23">
        <v>0.95977039999999991</v>
      </c>
      <c r="N82" s="23">
        <v>5.5059519999999997</v>
      </c>
      <c r="O82" s="23">
        <f t="shared" si="17"/>
        <v>18.856000000000002</v>
      </c>
      <c r="P82" s="24"/>
      <c r="Q82" s="81">
        <f t="shared" si="18"/>
        <v>18.856000000000002</v>
      </c>
      <c r="S82" s="78">
        <f t="shared" si="20"/>
        <v>7.8836936</v>
      </c>
      <c r="T82" s="78">
        <f t="shared" si="21"/>
        <v>4.5065839999999993</v>
      </c>
      <c r="U82" s="78">
        <f t="shared" si="22"/>
        <v>0</v>
      </c>
      <c r="V82" s="78">
        <f t="shared" si="23"/>
        <v>0.95977039999999991</v>
      </c>
      <c r="W82" s="78">
        <f t="shared" si="24"/>
        <v>5.5059519999999997</v>
      </c>
    </row>
    <row r="83" spans="1:23">
      <c r="A83" s="8" t="s">
        <v>125</v>
      </c>
      <c r="B83" s="22">
        <v>18.431999999999999</v>
      </c>
      <c r="C83" s="22">
        <f t="shared" si="15"/>
        <v>18.431999999999999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7.7064191999999991</v>
      </c>
      <c r="K83" s="23">
        <v>4.4052479999999985</v>
      </c>
      <c r="L83" s="23">
        <v>0</v>
      </c>
      <c r="M83" s="23">
        <v>0.93818879999999982</v>
      </c>
      <c r="N83" s="23">
        <v>5.3821439999999985</v>
      </c>
      <c r="O83" s="23">
        <f t="shared" si="17"/>
        <v>18.431999999999999</v>
      </c>
      <c r="P83" s="24"/>
      <c r="Q83" s="81">
        <f t="shared" si="18"/>
        <v>18.431999999999999</v>
      </c>
      <c r="S83" s="78">
        <f t="shared" si="20"/>
        <v>7.7064191999999991</v>
      </c>
      <c r="T83" s="78">
        <f t="shared" si="21"/>
        <v>4.4052479999999985</v>
      </c>
      <c r="U83" s="78">
        <f t="shared" si="22"/>
        <v>0</v>
      </c>
      <c r="V83" s="78">
        <f t="shared" si="23"/>
        <v>0.93818879999999982</v>
      </c>
      <c r="W83" s="78">
        <f t="shared" si="24"/>
        <v>5.3821439999999985</v>
      </c>
    </row>
    <row r="84" spans="1:23">
      <c r="A84" s="8" t="s">
        <v>126</v>
      </c>
      <c r="B84" s="22">
        <v>19.544</v>
      </c>
      <c r="C84" s="22">
        <f t="shared" si="15"/>
        <v>19.544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8.1713463999999991</v>
      </c>
      <c r="K84" s="23">
        <v>4.6710159999999989</v>
      </c>
      <c r="L84" s="23">
        <v>0</v>
      </c>
      <c r="M84" s="23">
        <v>0.99478959999999983</v>
      </c>
      <c r="N84" s="23">
        <v>5.706847999999999</v>
      </c>
      <c r="O84" s="23">
        <f t="shared" si="17"/>
        <v>19.544</v>
      </c>
      <c r="P84" s="24"/>
      <c r="Q84" s="81">
        <f t="shared" si="18"/>
        <v>19.544</v>
      </c>
      <c r="S84" s="78">
        <f t="shared" si="20"/>
        <v>8.1713463999999991</v>
      </c>
      <c r="T84" s="78">
        <f t="shared" si="21"/>
        <v>4.6710159999999989</v>
      </c>
      <c r="U84" s="78">
        <f t="shared" si="22"/>
        <v>0</v>
      </c>
      <c r="V84" s="78">
        <f t="shared" si="23"/>
        <v>0.99478959999999983</v>
      </c>
      <c r="W84" s="78">
        <f t="shared" si="24"/>
        <v>5.706847999999999</v>
      </c>
    </row>
    <row r="85" spans="1:23">
      <c r="A85" s="8" t="s">
        <v>127</v>
      </c>
      <c r="B85" s="22">
        <v>20.103999999999999</v>
      </c>
      <c r="C85" s="22">
        <f t="shared" si="15"/>
        <v>20.103999999999999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8.4054823999999986</v>
      </c>
      <c r="K85" s="23">
        <v>4.8048559999999991</v>
      </c>
      <c r="L85" s="23">
        <v>0</v>
      </c>
      <c r="M85" s="23">
        <v>1.0232935999999997</v>
      </c>
      <c r="N85" s="23">
        <v>5.8703679999999991</v>
      </c>
      <c r="O85" s="23">
        <f t="shared" si="17"/>
        <v>20.103999999999999</v>
      </c>
      <c r="P85" s="24"/>
      <c r="Q85" s="81">
        <f t="shared" si="18"/>
        <v>20.103999999999999</v>
      </c>
      <c r="S85" s="78">
        <f t="shared" si="20"/>
        <v>8.4054823999999986</v>
      </c>
      <c r="T85" s="78">
        <f t="shared" si="21"/>
        <v>4.8048559999999991</v>
      </c>
      <c r="U85" s="78">
        <f t="shared" si="22"/>
        <v>0</v>
      </c>
      <c r="V85" s="78">
        <f t="shared" si="23"/>
        <v>1.0232935999999997</v>
      </c>
      <c r="W85" s="78">
        <f t="shared" si="24"/>
        <v>5.8703679999999991</v>
      </c>
    </row>
    <row r="86" spans="1:23">
      <c r="A86" s="8" t="s">
        <v>128</v>
      </c>
      <c r="B86" s="22">
        <v>19.891999999999999</v>
      </c>
      <c r="C86" s="22">
        <f t="shared" si="15"/>
        <v>19.891999999999999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8.3168451999999995</v>
      </c>
      <c r="K86" s="23">
        <v>4.7541879999999992</v>
      </c>
      <c r="L86" s="23">
        <v>0</v>
      </c>
      <c r="M86" s="23">
        <v>1.0125027999999998</v>
      </c>
      <c r="N86" s="23">
        <v>5.808463999999999</v>
      </c>
      <c r="O86" s="23">
        <f t="shared" si="17"/>
        <v>19.891999999999999</v>
      </c>
      <c r="P86" s="24"/>
      <c r="Q86" s="81">
        <f t="shared" si="18"/>
        <v>19.891999999999999</v>
      </c>
      <c r="S86" s="78">
        <f t="shared" si="20"/>
        <v>8.3168451999999995</v>
      </c>
      <c r="T86" s="78">
        <f t="shared" si="21"/>
        <v>4.7541879999999992</v>
      </c>
      <c r="U86" s="78">
        <f t="shared" si="22"/>
        <v>0</v>
      </c>
      <c r="V86" s="78">
        <f t="shared" si="23"/>
        <v>1.0125027999999998</v>
      </c>
      <c r="W86" s="78">
        <f t="shared" si="24"/>
        <v>5.808463999999999</v>
      </c>
    </row>
    <row r="87" spans="1:23">
      <c r="A87" s="8" t="s">
        <v>129</v>
      </c>
      <c r="B87" s="22">
        <v>20.12</v>
      </c>
      <c r="C87" s="22">
        <f t="shared" si="15"/>
        <v>20.12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8.412172</v>
      </c>
      <c r="K87" s="23">
        <v>4.808679999999999</v>
      </c>
      <c r="L87" s="23">
        <v>0</v>
      </c>
      <c r="M87" s="23">
        <v>1.024108</v>
      </c>
      <c r="N87" s="23">
        <v>5.8750399999999994</v>
      </c>
      <c r="O87" s="23">
        <f t="shared" si="17"/>
        <v>20.12</v>
      </c>
      <c r="P87" s="24"/>
      <c r="Q87" s="81">
        <f t="shared" si="18"/>
        <v>20.12</v>
      </c>
      <c r="S87" s="78">
        <f t="shared" si="20"/>
        <v>8.412172</v>
      </c>
      <c r="T87" s="78">
        <f t="shared" si="21"/>
        <v>4.808679999999999</v>
      </c>
      <c r="U87" s="78">
        <f t="shared" si="22"/>
        <v>0</v>
      </c>
      <c r="V87" s="78">
        <f t="shared" si="23"/>
        <v>1.024108</v>
      </c>
      <c r="W87" s="78">
        <f t="shared" si="24"/>
        <v>5.8750399999999994</v>
      </c>
    </row>
    <row r="88" spans="1:23">
      <c r="A88" s="8" t="s">
        <v>130</v>
      </c>
      <c r="B88" s="22">
        <v>19.928000000000001</v>
      </c>
      <c r="C88" s="22">
        <f t="shared" si="15"/>
        <v>19.928000000000001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8.3318967999999991</v>
      </c>
      <c r="K88" s="23">
        <v>4.7627919999999992</v>
      </c>
      <c r="L88" s="23">
        <v>0</v>
      </c>
      <c r="M88" s="23">
        <v>1.0143351999999999</v>
      </c>
      <c r="N88" s="23">
        <v>5.8189759999999993</v>
      </c>
      <c r="O88" s="23">
        <f t="shared" si="17"/>
        <v>19.928000000000001</v>
      </c>
      <c r="P88" s="24"/>
      <c r="Q88" s="81">
        <f t="shared" si="18"/>
        <v>19.928000000000001</v>
      </c>
      <c r="S88" s="78">
        <f t="shared" si="20"/>
        <v>8.3318967999999991</v>
      </c>
      <c r="T88" s="78">
        <f t="shared" si="21"/>
        <v>4.7627919999999992</v>
      </c>
      <c r="U88" s="78">
        <f t="shared" si="22"/>
        <v>0</v>
      </c>
      <c r="V88" s="78">
        <f t="shared" si="23"/>
        <v>1.0143351999999999</v>
      </c>
      <c r="W88" s="78">
        <f t="shared" si="24"/>
        <v>5.8189759999999993</v>
      </c>
    </row>
    <row r="89" spans="1:23">
      <c r="A89" s="8" t="s">
        <v>131</v>
      </c>
      <c r="B89" s="22">
        <v>20.044</v>
      </c>
      <c r="C89" s="22">
        <f t="shared" si="15"/>
        <v>20.044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8.3803964000000004</v>
      </c>
      <c r="K89" s="23">
        <v>4.7905159999999993</v>
      </c>
      <c r="L89" s="23">
        <v>0</v>
      </c>
      <c r="M89" s="23">
        <v>1.0202395999999998</v>
      </c>
      <c r="N89" s="23">
        <v>5.8528479999999989</v>
      </c>
      <c r="O89" s="23">
        <f t="shared" si="17"/>
        <v>20.044</v>
      </c>
      <c r="P89" s="24"/>
      <c r="Q89" s="81">
        <f t="shared" si="18"/>
        <v>20.044</v>
      </c>
      <c r="S89" s="78">
        <f t="shared" si="20"/>
        <v>8.3803964000000004</v>
      </c>
      <c r="T89" s="78">
        <f t="shared" si="21"/>
        <v>4.7905159999999993</v>
      </c>
      <c r="U89" s="78">
        <f t="shared" si="22"/>
        <v>0</v>
      </c>
      <c r="V89" s="78">
        <f t="shared" si="23"/>
        <v>1.0202395999999998</v>
      </c>
      <c r="W89" s="78">
        <f t="shared" si="24"/>
        <v>5.8528479999999989</v>
      </c>
    </row>
    <row r="90" spans="1:23">
      <c r="A90" s="8" t="s">
        <v>132</v>
      </c>
      <c r="B90" s="22">
        <v>19.72</v>
      </c>
      <c r="C90" s="22">
        <f t="shared" si="15"/>
        <v>19.72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8.2449319999999986</v>
      </c>
      <c r="K90" s="23">
        <v>4.7130799999999988</v>
      </c>
      <c r="L90" s="23">
        <v>0</v>
      </c>
      <c r="M90" s="23">
        <v>1.0037479999999999</v>
      </c>
      <c r="N90" s="23">
        <v>5.7582399999999989</v>
      </c>
      <c r="O90" s="23">
        <f t="shared" si="17"/>
        <v>19.72</v>
      </c>
      <c r="P90" s="24"/>
      <c r="Q90" s="81">
        <f t="shared" si="18"/>
        <v>19.72</v>
      </c>
      <c r="S90" s="78">
        <f t="shared" si="20"/>
        <v>8.2449319999999986</v>
      </c>
      <c r="T90" s="78">
        <f t="shared" si="21"/>
        <v>4.7130799999999988</v>
      </c>
      <c r="U90" s="78">
        <f t="shared" si="22"/>
        <v>0</v>
      </c>
      <c r="V90" s="78">
        <f t="shared" si="23"/>
        <v>1.0037479999999999</v>
      </c>
      <c r="W90" s="78">
        <f t="shared" si="24"/>
        <v>5.7582399999999989</v>
      </c>
    </row>
    <row r="91" spans="1:23">
      <c r="A91" s="8" t="s">
        <v>133</v>
      </c>
      <c r="B91" s="22">
        <v>19.411999999999999</v>
      </c>
      <c r="C91" s="22">
        <f t="shared" si="15"/>
        <v>19.411999999999999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8.1161571999999982</v>
      </c>
      <c r="K91" s="23">
        <v>4.639467999999999</v>
      </c>
      <c r="L91" s="23">
        <v>0</v>
      </c>
      <c r="M91" s="23">
        <v>0.9880707999999998</v>
      </c>
      <c r="N91" s="23">
        <v>5.6683039999999982</v>
      </c>
      <c r="O91" s="23">
        <f t="shared" si="17"/>
        <v>19.411999999999999</v>
      </c>
      <c r="P91" s="24"/>
      <c r="Q91" s="81">
        <f t="shared" si="18"/>
        <v>19.411999999999999</v>
      </c>
      <c r="S91" s="78">
        <f t="shared" si="20"/>
        <v>8.1161571999999982</v>
      </c>
      <c r="T91" s="78">
        <f t="shared" si="21"/>
        <v>4.639467999999999</v>
      </c>
      <c r="U91" s="78">
        <f t="shared" si="22"/>
        <v>0</v>
      </c>
      <c r="V91" s="78">
        <f t="shared" si="23"/>
        <v>0.9880707999999998</v>
      </c>
      <c r="W91" s="78">
        <f t="shared" si="24"/>
        <v>5.6683039999999982</v>
      </c>
    </row>
    <row r="92" spans="1:23">
      <c r="A92" s="8" t="s">
        <v>134</v>
      </c>
      <c r="B92" s="22">
        <v>19.372</v>
      </c>
      <c r="C92" s="22">
        <f t="shared" si="15"/>
        <v>19.372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8.0994332</v>
      </c>
      <c r="K92" s="23">
        <v>4.6299079999999995</v>
      </c>
      <c r="L92" s="23">
        <v>0</v>
      </c>
      <c r="M92" s="23">
        <v>0.98603479999999977</v>
      </c>
      <c r="N92" s="23">
        <v>5.6566239999999981</v>
      </c>
      <c r="O92" s="23">
        <f t="shared" si="17"/>
        <v>19.372</v>
      </c>
      <c r="P92" s="24"/>
      <c r="Q92" s="81">
        <f t="shared" si="18"/>
        <v>19.372</v>
      </c>
      <c r="S92" s="78">
        <f t="shared" si="20"/>
        <v>8.0994332</v>
      </c>
      <c r="T92" s="78">
        <f t="shared" si="21"/>
        <v>4.6299079999999995</v>
      </c>
      <c r="U92" s="78">
        <f t="shared" si="22"/>
        <v>0</v>
      </c>
      <c r="V92" s="78">
        <f t="shared" si="23"/>
        <v>0.98603479999999977</v>
      </c>
      <c r="W92" s="78">
        <f t="shared" si="24"/>
        <v>5.6566239999999981</v>
      </c>
    </row>
    <row r="93" spans="1:23">
      <c r="A93" s="8" t="s">
        <v>135</v>
      </c>
      <c r="B93" s="22">
        <v>19.872</v>
      </c>
      <c r="C93" s="22">
        <f t="shared" si="15"/>
        <v>19.872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8.3084831999999995</v>
      </c>
      <c r="K93" s="23">
        <v>4.749407999999999</v>
      </c>
      <c r="L93" s="23">
        <v>0</v>
      </c>
      <c r="M93" s="23">
        <v>1.0114847999999999</v>
      </c>
      <c r="N93" s="23">
        <v>5.8026239999999989</v>
      </c>
      <c r="O93" s="23">
        <f t="shared" si="17"/>
        <v>19.872</v>
      </c>
      <c r="P93" s="24"/>
      <c r="Q93" s="81">
        <f t="shared" si="18"/>
        <v>19.872</v>
      </c>
      <c r="S93" s="78">
        <f t="shared" si="20"/>
        <v>8.3084831999999995</v>
      </c>
      <c r="T93" s="78">
        <f t="shared" si="21"/>
        <v>4.749407999999999</v>
      </c>
      <c r="U93" s="78">
        <f t="shared" si="22"/>
        <v>0</v>
      </c>
      <c r="V93" s="78">
        <f t="shared" si="23"/>
        <v>1.0114847999999999</v>
      </c>
      <c r="W93" s="78">
        <f t="shared" si="24"/>
        <v>5.8026239999999989</v>
      </c>
    </row>
    <row r="94" spans="1:23">
      <c r="A94" s="8" t="s">
        <v>136</v>
      </c>
      <c r="B94" s="22">
        <v>19.736000000000001</v>
      </c>
      <c r="C94" s="22">
        <f t="shared" si="15"/>
        <v>19.736000000000001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8.2516216</v>
      </c>
      <c r="K94" s="23">
        <v>4.7169039999999995</v>
      </c>
      <c r="L94" s="23">
        <v>0</v>
      </c>
      <c r="M94" s="23">
        <v>1.0045623999999997</v>
      </c>
      <c r="N94" s="23">
        <v>5.7629119999999991</v>
      </c>
      <c r="O94" s="23">
        <f t="shared" si="17"/>
        <v>19.736000000000001</v>
      </c>
      <c r="P94" s="24"/>
      <c r="Q94" s="81">
        <f t="shared" si="18"/>
        <v>19.736000000000001</v>
      </c>
      <c r="S94" s="78">
        <f t="shared" si="20"/>
        <v>8.2516216</v>
      </c>
      <c r="T94" s="78">
        <f t="shared" si="21"/>
        <v>4.7169039999999995</v>
      </c>
      <c r="U94" s="78">
        <f t="shared" si="22"/>
        <v>0</v>
      </c>
      <c r="V94" s="78">
        <f t="shared" si="23"/>
        <v>1.0045623999999997</v>
      </c>
      <c r="W94" s="78">
        <f t="shared" si="24"/>
        <v>5.7629119999999991</v>
      </c>
    </row>
    <row r="95" spans="1:23">
      <c r="A95" s="8" t="s">
        <v>137</v>
      </c>
      <c r="B95" s="22">
        <v>19.488</v>
      </c>
      <c r="C95" s="22">
        <f t="shared" si="15"/>
        <v>19.488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8.1479327999999995</v>
      </c>
      <c r="K95" s="23">
        <v>4.6576319999999996</v>
      </c>
      <c r="L95" s="23">
        <v>0</v>
      </c>
      <c r="M95" s="23">
        <v>0.9919391999999998</v>
      </c>
      <c r="N95" s="23">
        <v>5.6904959999999987</v>
      </c>
      <c r="O95" s="23">
        <f t="shared" si="17"/>
        <v>19.488</v>
      </c>
      <c r="P95" s="24"/>
      <c r="Q95" s="81">
        <f t="shared" si="18"/>
        <v>19.488</v>
      </c>
      <c r="S95" s="78">
        <f t="shared" si="20"/>
        <v>8.1479327999999995</v>
      </c>
      <c r="T95" s="78">
        <f t="shared" si="21"/>
        <v>4.6576319999999996</v>
      </c>
      <c r="U95" s="78">
        <f t="shared" si="22"/>
        <v>0</v>
      </c>
      <c r="V95" s="78">
        <f t="shared" si="23"/>
        <v>0.9919391999999998</v>
      </c>
      <c r="W95" s="78">
        <f t="shared" si="24"/>
        <v>5.6904959999999987</v>
      </c>
    </row>
    <row r="96" spans="1:23">
      <c r="A96" s="8" t="s">
        <v>138</v>
      </c>
      <c r="B96" s="22">
        <v>19.431999999999999</v>
      </c>
      <c r="C96" s="22">
        <f t="shared" si="15"/>
        <v>19.431999999999999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8.1245191999999982</v>
      </c>
      <c r="K96" s="23">
        <v>4.6442479999999984</v>
      </c>
      <c r="L96" s="23">
        <v>0</v>
      </c>
      <c r="M96" s="23">
        <v>0.98908879999999977</v>
      </c>
      <c r="N96" s="23">
        <v>5.6741439999999992</v>
      </c>
      <c r="O96" s="23">
        <f t="shared" si="17"/>
        <v>19.431999999999999</v>
      </c>
      <c r="P96" s="24"/>
      <c r="Q96" s="81">
        <f t="shared" si="18"/>
        <v>19.431999999999999</v>
      </c>
      <c r="S96" s="78">
        <f t="shared" si="20"/>
        <v>8.1245191999999982</v>
      </c>
      <c r="T96" s="78">
        <f t="shared" si="21"/>
        <v>4.6442479999999984</v>
      </c>
      <c r="U96" s="78">
        <f t="shared" si="22"/>
        <v>0</v>
      </c>
      <c r="V96" s="78">
        <f t="shared" si="23"/>
        <v>0.98908879999999977</v>
      </c>
      <c r="W96" s="78">
        <f t="shared" si="24"/>
        <v>5.6741439999999992</v>
      </c>
    </row>
    <row r="97" spans="1:26">
      <c r="A97" s="8" t="s">
        <v>139</v>
      </c>
      <c r="B97" s="22">
        <v>19.239999999999998</v>
      </c>
      <c r="C97" s="22">
        <f t="shared" si="15"/>
        <v>19.239999999999998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8.0442439999999991</v>
      </c>
      <c r="K97" s="23">
        <v>4.5983599999999987</v>
      </c>
      <c r="L97" s="23">
        <v>0</v>
      </c>
      <c r="M97" s="23">
        <v>0.97931599999999974</v>
      </c>
      <c r="N97" s="23">
        <v>5.6180799999999991</v>
      </c>
      <c r="O97" s="23">
        <f t="shared" si="17"/>
        <v>19.239999999999998</v>
      </c>
      <c r="P97" s="24"/>
      <c r="Q97" s="81">
        <f t="shared" si="18"/>
        <v>19.239999999999998</v>
      </c>
      <c r="S97" s="78">
        <f t="shared" si="20"/>
        <v>8.0442439999999991</v>
      </c>
      <c r="T97" s="78">
        <f t="shared" si="21"/>
        <v>4.5983599999999987</v>
      </c>
      <c r="U97" s="78">
        <f t="shared" si="22"/>
        <v>0</v>
      </c>
      <c r="V97" s="78">
        <f t="shared" si="23"/>
        <v>0.97931599999999974</v>
      </c>
      <c r="W97" s="78">
        <f t="shared" si="24"/>
        <v>5.6180799999999991</v>
      </c>
    </row>
    <row r="98" spans="1:26">
      <c r="A98" s="8" t="s">
        <v>140</v>
      </c>
      <c r="B98" s="22">
        <v>19.736000000000001</v>
      </c>
      <c r="C98" s="22">
        <f t="shared" si="15"/>
        <v>19.736000000000001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8.2516216</v>
      </c>
      <c r="K98" s="23">
        <v>4.7169039999999995</v>
      </c>
      <c r="L98" s="23">
        <v>0</v>
      </c>
      <c r="M98" s="23">
        <v>1.0045623999999997</v>
      </c>
      <c r="N98" s="23">
        <v>5.7629119999999991</v>
      </c>
      <c r="O98" s="23">
        <f t="shared" si="17"/>
        <v>19.736000000000001</v>
      </c>
      <c r="P98" s="24"/>
      <c r="Q98" s="81">
        <f t="shared" si="18"/>
        <v>19.736000000000001</v>
      </c>
      <c r="S98" s="78">
        <f t="shared" si="20"/>
        <v>8.2516216</v>
      </c>
      <c r="T98" s="78">
        <f t="shared" si="21"/>
        <v>4.7169039999999995</v>
      </c>
      <c r="U98" s="78">
        <f t="shared" si="22"/>
        <v>0</v>
      </c>
      <c r="V98" s="78">
        <f t="shared" si="23"/>
        <v>1.0045623999999997</v>
      </c>
      <c r="W98" s="78">
        <f t="shared" si="24"/>
        <v>5.7629119999999991</v>
      </c>
    </row>
    <row r="99" spans="1:26">
      <c r="A99" s="8" t="s">
        <v>175</v>
      </c>
      <c r="B99" s="22">
        <f t="shared" ref="B99:Q99" si="25">SUM(B3:B98)/4000</f>
        <v>0.45994300000000043</v>
      </c>
      <c r="C99" s="22">
        <f t="shared" si="25"/>
        <v>0.45994300000000043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0.19230216829999999</v>
      </c>
      <c r="K99" s="24">
        <f t="shared" si="25"/>
        <v>0.10992637699999995</v>
      </c>
      <c r="L99" s="24">
        <f t="shared" si="25"/>
        <v>0</v>
      </c>
      <c r="M99" s="24">
        <f t="shared" si="25"/>
        <v>2.3411098699999994E-2</v>
      </c>
      <c r="N99" s="24">
        <f t="shared" si="25"/>
        <v>0.13430335599999996</v>
      </c>
      <c r="O99" s="25">
        <f t="shared" si="25"/>
        <v>0.45994300000000043</v>
      </c>
      <c r="P99" s="25"/>
      <c r="Q99" s="85">
        <f t="shared" si="25"/>
        <v>0.45994300000000043</v>
      </c>
      <c r="S99" s="78">
        <f>SUM(S3:S98)/4000</f>
        <v>0.19230216829999999</v>
      </c>
      <c r="T99" s="78">
        <f t="shared" ref="T99:W99" si="26">SUM(T3:T98)/4000</f>
        <v>0.10992637699999995</v>
      </c>
      <c r="U99" s="78">
        <f t="shared" si="26"/>
        <v>0</v>
      </c>
      <c r="V99" s="78">
        <f t="shared" si="26"/>
        <v>2.3411098699999994E-2</v>
      </c>
      <c r="W99" s="78">
        <f t="shared" si="26"/>
        <v>0.13430335599999996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AC14" sqref="AC1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2" t="s">
        <v>229</v>
      </c>
      <c r="B1" s="222"/>
      <c r="C1" s="222"/>
      <c r="D1" s="222"/>
      <c r="E1" s="109"/>
      <c r="F1" s="109"/>
      <c r="G1" s="222" t="s">
        <v>44</v>
      </c>
      <c r="H1" s="223" t="s">
        <v>230</v>
      </c>
      <c r="I1" s="224"/>
      <c r="J1" s="224"/>
      <c r="K1" s="224"/>
      <c r="L1" s="224"/>
      <c r="M1" s="225"/>
      <c r="N1" s="223" t="s">
        <v>231</v>
      </c>
      <c r="O1" s="224"/>
      <c r="P1" s="224"/>
      <c r="Q1" s="224"/>
      <c r="R1" s="224"/>
      <c r="S1" s="225"/>
      <c r="T1">
        <v>3</v>
      </c>
      <c r="U1" s="226" t="s">
        <v>343</v>
      </c>
      <c r="V1" s="227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1.72</v>
      </c>
      <c r="N3" s="113">
        <v>0</v>
      </c>
      <c r="O3" s="95">
        <v>-26</v>
      </c>
      <c r="P3" s="95">
        <v>-91</v>
      </c>
      <c r="Q3" s="95">
        <v>0</v>
      </c>
      <c r="R3" s="95">
        <v>0</v>
      </c>
      <c r="S3" s="114">
        <v>0</v>
      </c>
      <c r="U3" s="115">
        <v>-117</v>
      </c>
      <c r="V3" s="116">
        <v>1.72</v>
      </c>
      <c r="W3">
        <v>0</v>
      </c>
      <c r="X3">
        <v>-26</v>
      </c>
      <c r="Y3">
        <v>0</v>
      </c>
      <c r="Z3">
        <v>1.72</v>
      </c>
      <c r="AA3">
        <v>-91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1.63</v>
      </c>
      <c r="N4" s="115">
        <v>0</v>
      </c>
      <c r="O4" s="88">
        <v>-56</v>
      </c>
      <c r="P4" s="88">
        <v>-116</v>
      </c>
      <c r="Q4" s="88">
        <v>0</v>
      </c>
      <c r="R4" s="88">
        <v>0</v>
      </c>
      <c r="S4" s="116">
        <v>0</v>
      </c>
      <c r="U4" s="115">
        <v>-172</v>
      </c>
      <c r="V4" s="116">
        <v>1.63</v>
      </c>
      <c r="W4">
        <v>0</v>
      </c>
      <c r="X4">
        <v>-56</v>
      </c>
      <c r="Y4">
        <v>0</v>
      </c>
      <c r="Z4">
        <v>1.63</v>
      </c>
      <c r="AA4">
        <v>-116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-76</v>
      </c>
      <c r="P5" s="88">
        <v>-133</v>
      </c>
      <c r="Q5" s="88">
        <v>0</v>
      </c>
      <c r="R5" s="88">
        <v>0</v>
      </c>
      <c r="S5" s="116">
        <v>0</v>
      </c>
      <c r="U5" s="115">
        <v>-209</v>
      </c>
      <c r="V5" s="116">
        <v>0</v>
      </c>
      <c r="W5">
        <v>0</v>
      </c>
      <c r="X5">
        <v>-76</v>
      </c>
      <c r="Y5">
        <v>0</v>
      </c>
      <c r="Z5">
        <v>0</v>
      </c>
      <c r="AA5">
        <v>-133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0.1</v>
      </c>
      <c r="N6" s="115">
        <v>0</v>
      </c>
      <c r="O6" s="88">
        <v>-96</v>
      </c>
      <c r="P6" s="88">
        <v>-154</v>
      </c>
      <c r="Q6" s="88">
        <v>0</v>
      </c>
      <c r="R6" s="88">
        <v>0</v>
      </c>
      <c r="S6" s="116">
        <v>0</v>
      </c>
      <c r="U6" s="115">
        <v>-250</v>
      </c>
      <c r="V6" s="116">
        <v>0.1</v>
      </c>
      <c r="W6">
        <v>0</v>
      </c>
      <c r="X6">
        <v>-96</v>
      </c>
      <c r="Y6">
        <v>0</v>
      </c>
      <c r="Z6">
        <v>0.1</v>
      </c>
      <c r="AA6">
        <v>-154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0.28999999999999998</v>
      </c>
      <c r="N7" s="115">
        <v>0</v>
      </c>
      <c r="O7" s="88">
        <v>-116</v>
      </c>
      <c r="P7" s="88">
        <v>-174</v>
      </c>
      <c r="Q7" s="88">
        <v>0</v>
      </c>
      <c r="R7" s="88">
        <v>0</v>
      </c>
      <c r="S7" s="116">
        <v>0</v>
      </c>
      <c r="U7" s="115">
        <v>-290</v>
      </c>
      <c r="V7" s="116">
        <v>0.28999999999999998</v>
      </c>
      <c r="W7">
        <v>0</v>
      </c>
      <c r="X7">
        <v>-116</v>
      </c>
      <c r="Y7">
        <v>0</v>
      </c>
      <c r="Z7">
        <v>0.28999999999999998</v>
      </c>
      <c r="AA7">
        <v>-174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-131</v>
      </c>
      <c r="P8" s="88">
        <v>-191</v>
      </c>
      <c r="Q8" s="88">
        <v>0</v>
      </c>
      <c r="R8" s="88">
        <v>0</v>
      </c>
      <c r="S8" s="116">
        <v>0</v>
      </c>
      <c r="U8" s="115">
        <v>-322</v>
      </c>
      <c r="V8" s="116">
        <v>0</v>
      </c>
      <c r="W8">
        <v>0</v>
      </c>
      <c r="X8">
        <v>-131</v>
      </c>
      <c r="Y8">
        <v>0</v>
      </c>
      <c r="Z8">
        <v>0</v>
      </c>
      <c r="AA8">
        <v>-191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0.19</v>
      </c>
      <c r="N9" s="115">
        <v>0</v>
      </c>
      <c r="O9" s="88">
        <v>-146</v>
      </c>
      <c r="P9" s="88">
        <v>-201</v>
      </c>
      <c r="Q9" s="88">
        <v>0</v>
      </c>
      <c r="R9" s="88">
        <v>0</v>
      </c>
      <c r="S9" s="116">
        <v>0</v>
      </c>
      <c r="U9" s="115">
        <v>-347</v>
      </c>
      <c r="V9" s="116">
        <v>0.19</v>
      </c>
      <c r="W9">
        <v>0</v>
      </c>
      <c r="X9">
        <v>-146</v>
      </c>
      <c r="Y9">
        <v>0</v>
      </c>
      <c r="Z9">
        <v>0.19</v>
      </c>
      <c r="AA9">
        <v>-201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0.19</v>
      </c>
      <c r="N10" s="115">
        <v>0</v>
      </c>
      <c r="O10" s="88">
        <v>-156</v>
      </c>
      <c r="P10" s="88">
        <v>-212</v>
      </c>
      <c r="Q10" s="88">
        <v>0</v>
      </c>
      <c r="R10" s="88">
        <v>0</v>
      </c>
      <c r="S10" s="116">
        <v>0</v>
      </c>
      <c r="U10" s="115">
        <v>-368</v>
      </c>
      <c r="V10" s="116">
        <v>0.19</v>
      </c>
      <c r="W10">
        <v>0</v>
      </c>
      <c r="X10">
        <v>-156</v>
      </c>
      <c r="Y10">
        <v>0</v>
      </c>
      <c r="Z10">
        <v>0.19</v>
      </c>
      <c r="AA10">
        <v>-212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-171</v>
      </c>
      <c r="P11" s="88">
        <v>-221</v>
      </c>
      <c r="Q11" s="88">
        <v>0</v>
      </c>
      <c r="R11" s="88">
        <v>0</v>
      </c>
      <c r="S11" s="116">
        <v>0</v>
      </c>
      <c r="U11" s="115">
        <v>-392</v>
      </c>
      <c r="V11" s="116">
        <v>0</v>
      </c>
      <c r="W11">
        <v>0</v>
      </c>
      <c r="X11">
        <v>-171</v>
      </c>
      <c r="Y11">
        <v>0</v>
      </c>
      <c r="Z11">
        <v>0</v>
      </c>
      <c r="AA11">
        <v>-221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-176</v>
      </c>
      <c r="P12" s="88">
        <v>-228</v>
      </c>
      <c r="Q12" s="88">
        <v>0</v>
      </c>
      <c r="R12" s="88">
        <v>0</v>
      </c>
      <c r="S12" s="116">
        <v>0</v>
      </c>
      <c r="U12" s="115">
        <v>-404</v>
      </c>
      <c r="V12" s="116">
        <v>0</v>
      </c>
      <c r="W12">
        <v>0</v>
      </c>
      <c r="X12">
        <v>-176</v>
      </c>
      <c r="Y12">
        <v>0</v>
      </c>
      <c r="Z12">
        <v>0</v>
      </c>
      <c r="AA12">
        <v>-228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-186</v>
      </c>
      <c r="P13" s="88">
        <v>-235</v>
      </c>
      <c r="Q13" s="88">
        <v>0</v>
      </c>
      <c r="R13" s="88">
        <v>0</v>
      </c>
      <c r="S13" s="116">
        <v>0</v>
      </c>
      <c r="U13" s="115">
        <v>-421</v>
      </c>
      <c r="V13" s="116">
        <v>0</v>
      </c>
      <c r="W13">
        <v>0</v>
      </c>
      <c r="X13">
        <v>-186</v>
      </c>
      <c r="Y13">
        <v>0</v>
      </c>
      <c r="Z13">
        <v>0</v>
      </c>
      <c r="AA13">
        <v>-235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0.48</v>
      </c>
      <c r="N14" s="115">
        <v>0</v>
      </c>
      <c r="O14" s="88">
        <v>-191</v>
      </c>
      <c r="P14" s="88">
        <v>-242</v>
      </c>
      <c r="Q14" s="88">
        <v>0</v>
      </c>
      <c r="R14" s="88">
        <v>0</v>
      </c>
      <c r="S14" s="116">
        <v>0</v>
      </c>
      <c r="U14" s="115">
        <v>-433</v>
      </c>
      <c r="V14" s="116">
        <v>0.48</v>
      </c>
      <c r="W14">
        <v>0</v>
      </c>
      <c r="X14">
        <v>-191</v>
      </c>
      <c r="Y14">
        <v>0</v>
      </c>
      <c r="Z14">
        <v>0.48</v>
      </c>
      <c r="AA14">
        <v>-242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4.12</v>
      </c>
      <c r="N15" s="115">
        <v>0</v>
      </c>
      <c r="O15" s="88">
        <v>-201</v>
      </c>
      <c r="P15" s="88">
        <v>-249</v>
      </c>
      <c r="Q15" s="88">
        <v>0</v>
      </c>
      <c r="R15" s="88">
        <v>0</v>
      </c>
      <c r="S15" s="116">
        <v>0</v>
      </c>
      <c r="U15" s="115">
        <v>-450</v>
      </c>
      <c r="V15" s="116">
        <v>4.12</v>
      </c>
      <c r="W15">
        <v>0</v>
      </c>
      <c r="X15">
        <v>-201</v>
      </c>
      <c r="Y15">
        <v>0</v>
      </c>
      <c r="Z15">
        <v>4.12</v>
      </c>
      <c r="AA15">
        <v>-249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4.21</v>
      </c>
      <c r="N16" s="115">
        <v>0</v>
      </c>
      <c r="O16" s="88">
        <v>-206</v>
      </c>
      <c r="P16" s="88">
        <v>-254</v>
      </c>
      <c r="Q16" s="88">
        <v>0</v>
      </c>
      <c r="R16" s="88">
        <v>0</v>
      </c>
      <c r="S16" s="116">
        <v>0</v>
      </c>
      <c r="U16" s="115">
        <v>-460</v>
      </c>
      <c r="V16" s="116">
        <v>4.21</v>
      </c>
      <c r="W16">
        <v>0</v>
      </c>
      <c r="X16">
        <v>-206</v>
      </c>
      <c r="Y16">
        <v>0</v>
      </c>
      <c r="Z16">
        <v>4.21</v>
      </c>
      <c r="AA16">
        <v>-254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4.0199999999999996</v>
      </c>
      <c r="N17" s="115">
        <v>0</v>
      </c>
      <c r="O17" s="88">
        <v>-206</v>
      </c>
      <c r="P17" s="88">
        <v>-256</v>
      </c>
      <c r="Q17" s="88">
        <v>0</v>
      </c>
      <c r="R17" s="88">
        <v>0</v>
      </c>
      <c r="S17" s="116">
        <v>0</v>
      </c>
      <c r="U17" s="115">
        <v>-462</v>
      </c>
      <c r="V17" s="116">
        <v>4.0199999999999996</v>
      </c>
      <c r="W17">
        <v>0</v>
      </c>
      <c r="X17">
        <v>-206</v>
      </c>
      <c r="Y17">
        <v>0</v>
      </c>
      <c r="Z17">
        <v>4.0199999999999996</v>
      </c>
      <c r="AA17">
        <v>-256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5.27</v>
      </c>
      <c r="N18" s="115">
        <v>0</v>
      </c>
      <c r="O18" s="88">
        <v>-211</v>
      </c>
      <c r="P18" s="88">
        <v>-256</v>
      </c>
      <c r="Q18" s="88">
        <v>0</v>
      </c>
      <c r="R18" s="88">
        <v>0</v>
      </c>
      <c r="S18" s="116">
        <v>0</v>
      </c>
      <c r="U18" s="115">
        <v>-467</v>
      </c>
      <c r="V18" s="116">
        <v>5.27</v>
      </c>
      <c r="W18">
        <v>0</v>
      </c>
      <c r="X18">
        <v>-211</v>
      </c>
      <c r="Y18">
        <v>0</v>
      </c>
      <c r="Z18">
        <v>5.27</v>
      </c>
      <c r="AA18">
        <v>-256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5.36</v>
      </c>
      <c r="N19" s="115">
        <v>0</v>
      </c>
      <c r="O19" s="88">
        <v>-211</v>
      </c>
      <c r="P19" s="88">
        <v>-258</v>
      </c>
      <c r="Q19" s="88">
        <v>0</v>
      </c>
      <c r="R19" s="88">
        <v>0</v>
      </c>
      <c r="S19" s="116">
        <v>0</v>
      </c>
      <c r="U19" s="115">
        <v>-469</v>
      </c>
      <c r="V19" s="116">
        <v>5.36</v>
      </c>
      <c r="W19">
        <v>0</v>
      </c>
      <c r="X19">
        <v>-211</v>
      </c>
      <c r="Y19">
        <v>0</v>
      </c>
      <c r="Z19">
        <v>5.36</v>
      </c>
      <c r="AA19">
        <v>-258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3.26</v>
      </c>
      <c r="N20" s="115">
        <v>0</v>
      </c>
      <c r="O20" s="88">
        <v>-206</v>
      </c>
      <c r="P20" s="88">
        <v>-250</v>
      </c>
      <c r="Q20" s="88">
        <v>0</v>
      </c>
      <c r="R20" s="88">
        <v>0</v>
      </c>
      <c r="S20" s="116">
        <v>0</v>
      </c>
      <c r="U20" s="115">
        <v>-456</v>
      </c>
      <c r="V20" s="116">
        <v>3.26</v>
      </c>
      <c r="W20">
        <v>0</v>
      </c>
      <c r="X20">
        <v>-206</v>
      </c>
      <c r="Y20">
        <v>0</v>
      </c>
      <c r="Z20">
        <v>3.26</v>
      </c>
      <c r="AA20">
        <v>-250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3.64</v>
      </c>
      <c r="N21" s="115">
        <v>0</v>
      </c>
      <c r="O21" s="88">
        <v>-181</v>
      </c>
      <c r="P21" s="88">
        <v>-234</v>
      </c>
      <c r="Q21" s="88">
        <v>0</v>
      </c>
      <c r="R21" s="88">
        <v>0</v>
      </c>
      <c r="S21" s="116">
        <v>0</v>
      </c>
      <c r="U21" s="115">
        <v>-415</v>
      </c>
      <c r="V21" s="116">
        <v>3.64</v>
      </c>
      <c r="W21">
        <v>0</v>
      </c>
      <c r="X21">
        <v>-181</v>
      </c>
      <c r="Y21">
        <v>0</v>
      </c>
      <c r="Z21">
        <v>3.64</v>
      </c>
      <c r="AA21">
        <v>-234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4.6900000000000004</v>
      </c>
      <c r="N22" s="115">
        <v>0</v>
      </c>
      <c r="O22" s="88">
        <v>-166</v>
      </c>
      <c r="P22" s="88">
        <v>-215</v>
      </c>
      <c r="Q22" s="88">
        <v>0</v>
      </c>
      <c r="R22" s="88">
        <v>0</v>
      </c>
      <c r="S22" s="116">
        <v>0</v>
      </c>
      <c r="U22" s="115">
        <v>-381</v>
      </c>
      <c r="V22" s="116">
        <v>4.6900000000000004</v>
      </c>
      <c r="W22">
        <v>0</v>
      </c>
      <c r="X22">
        <v>-166</v>
      </c>
      <c r="Y22">
        <v>0</v>
      </c>
      <c r="Z22">
        <v>4.6900000000000004</v>
      </c>
      <c r="AA22">
        <v>-215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4.6900000000000004</v>
      </c>
      <c r="N23" s="115">
        <v>0</v>
      </c>
      <c r="O23" s="88">
        <v>-191</v>
      </c>
      <c r="P23" s="88">
        <v>-314</v>
      </c>
      <c r="Q23" s="88">
        <v>0</v>
      </c>
      <c r="R23" s="88">
        <v>0</v>
      </c>
      <c r="S23" s="116">
        <v>0</v>
      </c>
      <c r="U23" s="115">
        <v>-505</v>
      </c>
      <c r="V23" s="116">
        <v>4.6900000000000004</v>
      </c>
      <c r="W23">
        <v>0</v>
      </c>
      <c r="X23">
        <v>-191</v>
      </c>
      <c r="Y23">
        <v>0</v>
      </c>
      <c r="Z23">
        <v>4.6900000000000004</v>
      </c>
      <c r="AA23">
        <v>-314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9.3800000000000008</v>
      </c>
      <c r="N24" s="115">
        <v>0</v>
      </c>
      <c r="O24" s="88">
        <v>-213</v>
      </c>
      <c r="P24" s="88">
        <v>-275</v>
      </c>
      <c r="Q24" s="88">
        <v>0</v>
      </c>
      <c r="R24" s="88">
        <v>0</v>
      </c>
      <c r="S24" s="116">
        <v>0</v>
      </c>
      <c r="U24" s="115">
        <v>-488</v>
      </c>
      <c r="V24" s="116">
        <v>9.3800000000000008</v>
      </c>
      <c r="W24">
        <v>0</v>
      </c>
      <c r="X24">
        <v>-213</v>
      </c>
      <c r="Y24">
        <v>0</v>
      </c>
      <c r="Z24">
        <v>9.3800000000000008</v>
      </c>
      <c r="AA24">
        <v>-275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</v>
      </c>
      <c r="N25" s="115">
        <v>0</v>
      </c>
      <c r="O25" s="88">
        <v>-183</v>
      </c>
      <c r="P25" s="88">
        <v>-231</v>
      </c>
      <c r="Q25" s="88">
        <v>0</v>
      </c>
      <c r="R25" s="88">
        <v>0</v>
      </c>
      <c r="S25" s="116">
        <v>0</v>
      </c>
      <c r="U25" s="115">
        <v>-414</v>
      </c>
      <c r="V25" s="116">
        <v>9</v>
      </c>
      <c r="W25">
        <v>0</v>
      </c>
      <c r="X25">
        <v>-183</v>
      </c>
      <c r="Y25">
        <v>0</v>
      </c>
      <c r="Z25">
        <v>9</v>
      </c>
      <c r="AA25">
        <v>-231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7.18</v>
      </c>
      <c r="N26" s="115">
        <v>0</v>
      </c>
      <c r="O26" s="88">
        <v>-150</v>
      </c>
      <c r="P26" s="88">
        <v>-289</v>
      </c>
      <c r="Q26" s="88">
        <v>0</v>
      </c>
      <c r="R26" s="88">
        <v>0</v>
      </c>
      <c r="S26" s="116">
        <v>0</v>
      </c>
      <c r="U26" s="115">
        <v>-439</v>
      </c>
      <c r="V26" s="116">
        <v>7.18</v>
      </c>
      <c r="W26">
        <v>0</v>
      </c>
      <c r="X26">
        <v>-150</v>
      </c>
      <c r="Y26">
        <v>0</v>
      </c>
      <c r="Z26">
        <v>7.18</v>
      </c>
      <c r="AA26">
        <v>-289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9.57</v>
      </c>
      <c r="N27" s="115">
        <v>0</v>
      </c>
      <c r="O27" s="88">
        <v>-60</v>
      </c>
      <c r="P27" s="88">
        <v>-39</v>
      </c>
      <c r="Q27" s="88">
        <v>0</v>
      </c>
      <c r="R27" s="88">
        <v>0</v>
      </c>
      <c r="S27" s="116">
        <v>0</v>
      </c>
      <c r="U27" s="115">
        <v>-99</v>
      </c>
      <c r="V27" s="116">
        <v>9.57</v>
      </c>
      <c r="W27">
        <v>0</v>
      </c>
      <c r="X27">
        <v>-60</v>
      </c>
      <c r="Y27">
        <v>0</v>
      </c>
      <c r="Z27">
        <v>9.57</v>
      </c>
      <c r="AA27">
        <v>-39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11.01</v>
      </c>
      <c r="N28" s="115">
        <v>0</v>
      </c>
      <c r="O28" s="88">
        <v>-35</v>
      </c>
      <c r="P28" s="88">
        <v>-143</v>
      </c>
      <c r="Q28" s="88">
        <v>0</v>
      </c>
      <c r="R28" s="88">
        <v>0</v>
      </c>
      <c r="S28" s="116">
        <v>0</v>
      </c>
      <c r="U28" s="115">
        <v>-178</v>
      </c>
      <c r="V28" s="116">
        <v>11.01</v>
      </c>
      <c r="W28">
        <v>0</v>
      </c>
      <c r="X28">
        <v>-35</v>
      </c>
      <c r="Y28">
        <v>0</v>
      </c>
      <c r="Z28">
        <v>11.01</v>
      </c>
      <c r="AA28">
        <v>-143</v>
      </c>
    </row>
    <row r="29" spans="7:27">
      <c r="G29" t="s">
        <v>71</v>
      </c>
      <c r="H29" s="115">
        <v>8.6199999999999992</v>
      </c>
      <c r="I29" s="88">
        <v>0</v>
      </c>
      <c r="J29" s="88">
        <v>0</v>
      </c>
      <c r="K29" s="88">
        <v>9.57</v>
      </c>
      <c r="L29" s="88">
        <v>0</v>
      </c>
      <c r="M29" s="116">
        <v>11.78</v>
      </c>
      <c r="N29" s="115">
        <v>0</v>
      </c>
      <c r="O29" s="88">
        <v>0</v>
      </c>
      <c r="P29" s="88">
        <v>-50</v>
      </c>
      <c r="Q29" s="88">
        <v>0</v>
      </c>
      <c r="R29" s="88">
        <v>0</v>
      </c>
      <c r="S29" s="116">
        <v>0</v>
      </c>
      <c r="U29" s="115">
        <v>-50</v>
      </c>
      <c r="V29" s="116">
        <v>29.97</v>
      </c>
      <c r="W29">
        <v>8.6199999999999992</v>
      </c>
      <c r="X29">
        <v>0</v>
      </c>
      <c r="Y29">
        <v>9.57</v>
      </c>
      <c r="Z29">
        <v>11.78</v>
      </c>
      <c r="AA29">
        <v>-50</v>
      </c>
    </row>
    <row r="30" spans="7:27">
      <c r="G30" t="s">
        <v>72</v>
      </c>
      <c r="H30" s="115">
        <v>57.44</v>
      </c>
      <c r="I30" s="88">
        <v>0</v>
      </c>
      <c r="J30" s="88">
        <v>0</v>
      </c>
      <c r="K30" s="88">
        <v>9.57</v>
      </c>
      <c r="L30" s="88">
        <v>0</v>
      </c>
      <c r="M30" s="116">
        <v>11.11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78.12</v>
      </c>
      <c r="W30">
        <v>57.44</v>
      </c>
      <c r="X30">
        <v>0</v>
      </c>
      <c r="Y30">
        <v>9.57</v>
      </c>
      <c r="Z30">
        <v>11.11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19.149999999999999</v>
      </c>
      <c r="L31" s="88">
        <v>0</v>
      </c>
      <c r="M31" s="116">
        <v>11.3</v>
      </c>
      <c r="N31" s="115">
        <v>0</v>
      </c>
      <c r="O31" s="88">
        <v>0</v>
      </c>
      <c r="P31" s="88">
        <v>-50</v>
      </c>
      <c r="Q31" s="88">
        <v>0</v>
      </c>
      <c r="R31" s="88">
        <v>0</v>
      </c>
      <c r="S31" s="116">
        <v>0</v>
      </c>
      <c r="U31" s="115">
        <v>-50</v>
      </c>
      <c r="V31" s="116">
        <v>30.45</v>
      </c>
      <c r="W31">
        <v>0</v>
      </c>
      <c r="X31">
        <v>0</v>
      </c>
      <c r="Y31">
        <v>19.149999999999999</v>
      </c>
      <c r="Z31">
        <v>11.3</v>
      </c>
      <c r="AA31">
        <v>-50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28.72</v>
      </c>
      <c r="L32" s="88">
        <v>0</v>
      </c>
      <c r="M32" s="116">
        <v>11.68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40.4</v>
      </c>
      <c r="W32">
        <v>0</v>
      </c>
      <c r="X32">
        <v>0</v>
      </c>
      <c r="Y32">
        <v>28.72</v>
      </c>
      <c r="Z32">
        <v>11.68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27.59</v>
      </c>
      <c r="L33" s="88">
        <v>0</v>
      </c>
      <c r="M33" s="116">
        <v>7.8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35.39</v>
      </c>
      <c r="W33">
        <v>0</v>
      </c>
      <c r="X33">
        <v>0</v>
      </c>
      <c r="Y33">
        <v>27.59</v>
      </c>
      <c r="Z33">
        <v>7.8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25.98</v>
      </c>
      <c r="L34" s="88">
        <v>0</v>
      </c>
      <c r="M34" s="116">
        <v>6.69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32.67</v>
      </c>
      <c r="W34">
        <v>0</v>
      </c>
      <c r="X34">
        <v>0</v>
      </c>
      <c r="Y34">
        <v>25.98</v>
      </c>
      <c r="Z34">
        <v>6.69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15.93</v>
      </c>
      <c r="L35" s="88">
        <v>0</v>
      </c>
      <c r="M35" s="116">
        <v>10.029999999999999</v>
      </c>
      <c r="N35" s="115">
        <v>0</v>
      </c>
      <c r="O35" s="88">
        <v>0</v>
      </c>
      <c r="P35" s="88">
        <v>-7</v>
      </c>
      <c r="Q35" s="88">
        <v>0</v>
      </c>
      <c r="R35" s="88">
        <v>0</v>
      </c>
      <c r="S35" s="116">
        <v>0</v>
      </c>
      <c r="U35" s="115">
        <v>-7</v>
      </c>
      <c r="V35" s="116">
        <v>25.96</v>
      </c>
      <c r="W35">
        <v>0</v>
      </c>
      <c r="X35">
        <v>0</v>
      </c>
      <c r="Y35">
        <v>15.93</v>
      </c>
      <c r="Z35">
        <v>10.029999999999999</v>
      </c>
      <c r="AA35">
        <v>-7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18.36</v>
      </c>
      <c r="L36" s="88">
        <v>0</v>
      </c>
      <c r="M36" s="116">
        <v>7.9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26.26</v>
      </c>
      <c r="W36">
        <v>0</v>
      </c>
      <c r="X36">
        <v>0</v>
      </c>
      <c r="Y36">
        <v>18.36</v>
      </c>
      <c r="Z36">
        <v>7.9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18.27</v>
      </c>
      <c r="L37" s="88">
        <v>0</v>
      </c>
      <c r="M37" s="116">
        <v>5.0599999999999996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23.33</v>
      </c>
      <c r="W37">
        <v>0</v>
      </c>
      <c r="X37">
        <v>0</v>
      </c>
      <c r="Y37">
        <v>18.27</v>
      </c>
      <c r="Z37">
        <v>5.0599999999999996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14.41</v>
      </c>
      <c r="L38" s="88">
        <v>0</v>
      </c>
      <c r="M38" s="116">
        <v>4.38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18.79</v>
      </c>
      <c r="W38">
        <v>0</v>
      </c>
      <c r="X38">
        <v>0</v>
      </c>
      <c r="Y38">
        <v>14.41</v>
      </c>
      <c r="Z38">
        <v>4.38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15.63</v>
      </c>
      <c r="L39" s="88">
        <v>0</v>
      </c>
      <c r="M39" s="116">
        <v>4.18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19.809999999999999</v>
      </c>
      <c r="W39">
        <v>0</v>
      </c>
      <c r="X39">
        <v>0</v>
      </c>
      <c r="Y39">
        <v>15.63</v>
      </c>
      <c r="Z39">
        <v>4.18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13.16</v>
      </c>
      <c r="L40" s="88">
        <v>0</v>
      </c>
      <c r="M40" s="116">
        <v>2.4500000000000002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15.61</v>
      </c>
      <c r="W40">
        <v>0</v>
      </c>
      <c r="X40">
        <v>0</v>
      </c>
      <c r="Y40">
        <v>13.16</v>
      </c>
      <c r="Z40">
        <v>2.4500000000000002</v>
      </c>
      <c r="AA40">
        <v>0</v>
      </c>
    </row>
    <row r="41" spans="7:27">
      <c r="G41" t="s">
        <v>83</v>
      </c>
      <c r="H41" s="115">
        <v>40.99</v>
      </c>
      <c r="I41" s="88">
        <v>7.09</v>
      </c>
      <c r="J41" s="88">
        <v>1.85</v>
      </c>
      <c r="K41" s="88">
        <v>21.5</v>
      </c>
      <c r="L41" s="88">
        <v>0</v>
      </c>
      <c r="M41" s="116">
        <v>3.56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74.989999999999995</v>
      </c>
      <c r="W41">
        <v>40.99</v>
      </c>
      <c r="X41">
        <v>7.09</v>
      </c>
      <c r="Y41">
        <v>21.5</v>
      </c>
      <c r="Z41">
        <v>3.56</v>
      </c>
      <c r="AA41">
        <v>1.85</v>
      </c>
    </row>
    <row r="42" spans="7:27">
      <c r="G42" t="s">
        <v>84</v>
      </c>
      <c r="H42" s="115">
        <v>112.38</v>
      </c>
      <c r="I42" s="88">
        <v>10.32</v>
      </c>
      <c r="J42" s="88">
        <v>16.91</v>
      </c>
      <c r="K42" s="88">
        <v>31.13</v>
      </c>
      <c r="L42" s="88">
        <v>0</v>
      </c>
      <c r="M42" s="116">
        <v>5.07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175.81</v>
      </c>
      <c r="W42">
        <v>112.38</v>
      </c>
      <c r="X42">
        <v>10.32</v>
      </c>
      <c r="Y42">
        <v>31.13</v>
      </c>
      <c r="Z42">
        <v>5.07</v>
      </c>
      <c r="AA42">
        <v>16.91</v>
      </c>
    </row>
    <row r="43" spans="7:27">
      <c r="G43" t="s">
        <v>85</v>
      </c>
      <c r="H43" s="115">
        <v>96.3</v>
      </c>
      <c r="I43" s="88">
        <v>13.56</v>
      </c>
      <c r="J43" s="88">
        <v>32.159999999999997</v>
      </c>
      <c r="K43" s="88">
        <v>37.520000000000003</v>
      </c>
      <c r="L43" s="88">
        <v>0</v>
      </c>
      <c r="M43" s="116">
        <v>5.79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185.33</v>
      </c>
      <c r="W43">
        <v>96.3</v>
      </c>
      <c r="X43">
        <v>13.56</v>
      </c>
      <c r="Y43">
        <v>37.520000000000003</v>
      </c>
      <c r="Z43">
        <v>5.79</v>
      </c>
      <c r="AA43">
        <v>32.159999999999997</v>
      </c>
    </row>
    <row r="44" spans="7:27">
      <c r="G44" t="s">
        <v>86</v>
      </c>
      <c r="H44" s="115">
        <v>137.97</v>
      </c>
      <c r="I44" s="88">
        <v>14.73</v>
      </c>
      <c r="J44" s="88">
        <v>42.19</v>
      </c>
      <c r="K44" s="88">
        <v>42.81</v>
      </c>
      <c r="L44" s="88">
        <v>0</v>
      </c>
      <c r="M44" s="116">
        <v>6.91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244.61</v>
      </c>
      <c r="W44">
        <v>137.97</v>
      </c>
      <c r="X44">
        <v>14.73</v>
      </c>
      <c r="Y44">
        <v>42.81</v>
      </c>
      <c r="Z44">
        <v>6.91</v>
      </c>
      <c r="AA44">
        <v>42.19</v>
      </c>
    </row>
    <row r="45" spans="7:27">
      <c r="G45" t="s">
        <v>87</v>
      </c>
      <c r="H45" s="115">
        <v>156.29</v>
      </c>
      <c r="I45" s="88">
        <v>16.239999999999998</v>
      </c>
      <c r="J45" s="88">
        <v>50.35</v>
      </c>
      <c r="K45" s="88">
        <v>49.64</v>
      </c>
      <c r="L45" s="88">
        <v>0</v>
      </c>
      <c r="M45" s="116">
        <v>5.68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278.2</v>
      </c>
      <c r="W45">
        <v>156.29</v>
      </c>
      <c r="X45">
        <v>16.239999999999998</v>
      </c>
      <c r="Y45">
        <v>49.64</v>
      </c>
      <c r="Z45">
        <v>5.68</v>
      </c>
      <c r="AA45">
        <v>50.35</v>
      </c>
    </row>
    <row r="46" spans="7:27">
      <c r="G46" t="s">
        <v>88</v>
      </c>
      <c r="H46" s="115">
        <v>164.48</v>
      </c>
      <c r="I46" s="88">
        <v>18.510000000000002</v>
      </c>
      <c r="J46" s="88">
        <v>64.400000000000006</v>
      </c>
      <c r="K46" s="88">
        <v>63.5</v>
      </c>
      <c r="L46" s="88">
        <v>0</v>
      </c>
      <c r="M46" s="116">
        <v>8.25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319.14</v>
      </c>
      <c r="W46">
        <v>164.48</v>
      </c>
      <c r="X46">
        <v>18.510000000000002</v>
      </c>
      <c r="Y46">
        <v>63.5</v>
      </c>
      <c r="Z46">
        <v>8.25</v>
      </c>
      <c r="AA46">
        <v>64.400000000000006</v>
      </c>
    </row>
    <row r="47" spans="7:27">
      <c r="G47" t="s">
        <v>89</v>
      </c>
      <c r="H47" s="115">
        <v>227.86</v>
      </c>
      <c r="I47" s="88">
        <v>0</v>
      </c>
      <c r="J47" s="88">
        <v>77.55</v>
      </c>
      <c r="K47" s="88">
        <v>67.02</v>
      </c>
      <c r="L47" s="88">
        <v>0</v>
      </c>
      <c r="M47" s="116">
        <v>8.7100000000000009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381.14</v>
      </c>
      <c r="W47">
        <v>227.86</v>
      </c>
      <c r="X47">
        <v>0</v>
      </c>
      <c r="Y47">
        <v>67.02</v>
      </c>
      <c r="Z47">
        <v>8.7100000000000009</v>
      </c>
      <c r="AA47">
        <v>77.55</v>
      </c>
    </row>
    <row r="48" spans="7:27">
      <c r="G48" t="s">
        <v>90</v>
      </c>
      <c r="H48" s="115">
        <v>464.33</v>
      </c>
      <c r="I48" s="88">
        <v>0</v>
      </c>
      <c r="J48" s="88">
        <v>71.81</v>
      </c>
      <c r="K48" s="88">
        <v>67.02</v>
      </c>
      <c r="L48" s="88">
        <v>0</v>
      </c>
      <c r="M48" s="116">
        <v>7.85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611.01</v>
      </c>
      <c r="W48">
        <v>464.33</v>
      </c>
      <c r="X48">
        <v>0</v>
      </c>
      <c r="Y48">
        <v>67.02</v>
      </c>
      <c r="Z48">
        <v>7.85</v>
      </c>
      <c r="AA48">
        <v>71.81</v>
      </c>
    </row>
    <row r="49" spans="7:27">
      <c r="G49" t="s">
        <v>91</v>
      </c>
      <c r="H49" s="115">
        <v>403.06</v>
      </c>
      <c r="I49" s="88">
        <v>0</v>
      </c>
      <c r="J49" s="88">
        <v>60.32</v>
      </c>
      <c r="K49" s="88">
        <v>67.02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530.4</v>
      </c>
      <c r="W49">
        <v>403.06</v>
      </c>
      <c r="X49">
        <v>0</v>
      </c>
      <c r="Y49">
        <v>67.02</v>
      </c>
      <c r="Z49">
        <v>0</v>
      </c>
      <c r="AA49">
        <v>60.32</v>
      </c>
    </row>
    <row r="50" spans="7:27">
      <c r="G50" t="s">
        <v>92</v>
      </c>
      <c r="H50" s="115">
        <v>361.9</v>
      </c>
      <c r="I50" s="88">
        <v>0</v>
      </c>
      <c r="J50" s="88">
        <v>40.21</v>
      </c>
      <c r="K50" s="88">
        <v>67.02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469.13</v>
      </c>
      <c r="W50">
        <v>361.9</v>
      </c>
      <c r="X50">
        <v>0</v>
      </c>
      <c r="Y50">
        <v>67.02</v>
      </c>
      <c r="Z50">
        <v>0</v>
      </c>
      <c r="AA50">
        <v>40.21</v>
      </c>
    </row>
    <row r="51" spans="7:27">
      <c r="G51" t="s">
        <v>93</v>
      </c>
      <c r="H51" s="115">
        <v>414.55</v>
      </c>
      <c r="I51" s="88">
        <v>0</v>
      </c>
      <c r="J51" s="88">
        <v>16.28</v>
      </c>
      <c r="K51" s="88">
        <v>57.44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488.27</v>
      </c>
      <c r="W51">
        <v>414.55</v>
      </c>
      <c r="X51">
        <v>0</v>
      </c>
      <c r="Y51">
        <v>57.44</v>
      </c>
      <c r="Z51">
        <v>0</v>
      </c>
      <c r="AA51">
        <v>16.28</v>
      </c>
    </row>
    <row r="52" spans="7:27">
      <c r="G52" t="s">
        <v>94</v>
      </c>
      <c r="H52" s="115">
        <v>360.94</v>
      </c>
      <c r="I52" s="88">
        <v>0</v>
      </c>
      <c r="J52" s="88">
        <v>0</v>
      </c>
      <c r="K52" s="88">
        <v>57.44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418.38</v>
      </c>
      <c r="W52">
        <v>360.94</v>
      </c>
      <c r="X52">
        <v>0</v>
      </c>
      <c r="Y52">
        <v>57.44</v>
      </c>
      <c r="Z52">
        <v>0</v>
      </c>
      <c r="AA52">
        <v>0</v>
      </c>
    </row>
    <row r="53" spans="7:27">
      <c r="G53" t="s">
        <v>95</v>
      </c>
      <c r="H53" s="115">
        <v>419.35</v>
      </c>
      <c r="I53" s="88">
        <v>0</v>
      </c>
      <c r="J53" s="88">
        <v>0</v>
      </c>
      <c r="K53" s="88">
        <v>57.44</v>
      </c>
      <c r="L53" s="88">
        <v>0</v>
      </c>
      <c r="M53" s="116">
        <v>0</v>
      </c>
      <c r="N53" s="115">
        <v>0</v>
      </c>
      <c r="O53" s="88">
        <v>0</v>
      </c>
      <c r="P53" s="88">
        <v>-50</v>
      </c>
      <c r="Q53" s="88">
        <v>0</v>
      </c>
      <c r="R53" s="88">
        <v>0</v>
      </c>
      <c r="S53" s="116">
        <v>0</v>
      </c>
      <c r="U53" s="115">
        <v>-50</v>
      </c>
      <c r="V53" s="116">
        <v>476.79</v>
      </c>
      <c r="W53">
        <v>419.35</v>
      </c>
      <c r="X53">
        <v>0</v>
      </c>
      <c r="Y53">
        <v>57.44</v>
      </c>
      <c r="Z53">
        <v>0</v>
      </c>
      <c r="AA53">
        <v>-50</v>
      </c>
    </row>
    <row r="54" spans="7:27">
      <c r="G54" t="s">
        <v>96</v>
      </c>
      <c r="H54" s="115">
        <v>361.9</v>
      </c>
      <c r="I54" s="88">
        <v>0</v>
      </c>
      <c r="J54" s="88">
        <v>0</v>
      </c>
      <c r="K54" s="88">
        <v>57.44</v>
      </c>
      <c r="L54" s="88">
        <v>0</v>
      </c>
      <c r="M54" s="116">
        <v>0</v>
      </c>
      <c r="N54" s="115">
        <v>0</v>
      </c>
      <c r="O54" s="88">
        <v>0</v>
      </c>
      <c r="P54" s="88">
        <v>-50</v>
      </c>
      <c r="Q54" s="88">
        <v>0</v>
      </c>
      <c r="R54" s="88">
        <v>0</v>
      </c>
      <c r="S54" s="116">
        <v>0</v>
      </c>
      <c r="U54" s="115">
        <v>-50</v>
      </c>
      <c r="V54" s="116">
        <v>419.34</v>
      </c>
      <c r="W54">
        <v>361.9</v>
      </c>
      <c r="X54">
        <v>0</v>
      </c>
      <c r="Y54">
        <v>57.44</v>
      </c>
      <c r="Z54">
        <v>0</v>
      </c>
      <c r="AA54">
        <v>-50</v>
      </c>
    </row>
    <row r="55" spans="7:27">
      <c r="G55" t="s">
        <v>97</v>
      </c>
      <c r="H55" s="115">
        <v>224.04</v>
      </c>
      <c r="I55" s="88">
        <v>0</v>
      </c>
      <c r="J55" s="88">
        <v>0</v>
      </c>
      <c r="K55" s="88">
        <v>57.44</v>
      </c>
      <c r="L55" s="88">
        <v>0</v>
      </c>
      <c r="M55" s="116">
        <v>0</v>
      </c>
      <c r="N55" s="115">
        <v>0</v>
      </c>
      <c r="O55" s="88">
        <v>0</v>
      </c>
      <c r="P55" s="88">
        <v>-53</v>
      </c>
      <c r="Q55" s="88">
        <v>0</v>
      </c>
      <c r="R55" s="88">
        <v>0</v>
      </c>
      <c r="S55" s="116">
        <v>0</v>
      </c>
      <c r="U55" s="115">
        <v>-53</v>
      </c>
      <c r="V55" s="116">
        <v>281.48</v>
      </c>
      <c r="W55">
        <v>224.04</v>
      </c>
      <c r="X55">
        <v>0</v>
      </c>
      <c r="Y55">
        <v>57.44</v>
      </c>
      <c r="Z55">
        <v>0</v>
      </c>
      <c r="AA55">
        <v>-53</v>
      </c>
    </row>
    <row r="56" spans="7:27">
      <c r="G56" t="s">
        <v>98</v>
      </c>
      <c r="H56" s="115">
        <v>152.22999999999999</v>
      </c>
      <c r="I56" s="88">
        <v>0</v>
      </c>
      <c r="J56" s="88">
        <v>0</v>
      </c>
      <c r="K56" s="88">
        <v>57.44</v>
      </c>
      <c r="L56" s="88">
        <v>0</v>
      </c>
      <c r="M56" s="116">
        <v>0</v>
      </c>
      <c r="N56" s="115">
        <v>0</v>
      </c>
      <c r="O56" s="88">
        <v>0</v>
      </c>
      <c r="P56" s="88">
        <v>-106</v>
      </c>
      <c r="Q56" s="88">
        <v>0</v>
      </c>
      <c r="R56" s="88">
        <v>0</v>
      </c>
      <c r="S56" s="116">
        <v>0</v>
      </c>
      <c r="U56" s="115">
        <v>-106</v>
      </c>
      <c r="V56" s="116">
        <v>209.67</v>
      </c>
      <c r="W56">
        <v>152.22999999999999</v>
      </c>
      <c r="X56">
        <v>0</v>
      </c>
      <c r="Y56">
        <v>57.44</v>
      </c>
      <c r="Z56">
        <v>0</v>
      </c>
      <c r="AA56">
        <v>-106</v>
      </c>
    </row>
    <row r="57" spans="7:27">
      <c r="G57" t="s">
        <v>99</v>
      </c>
      <c r="H57" s="115">
        <v>129.25</v>
      </c>
      <c r="I57" s="88">
        <v>0</v>
      </c>
      <c r="J57" s="88">
        <v>0</v>
      </c>
      <c r="K57" s="88">
        <v>57.44</v>
      </c>
      <c r="L57" s="88">
        <v>0</v>
      </c>
      <c r="M57" s="116">
        <v>0</v>
      </c>
      <c r="N57" s="115">
        <v>0</v>
      </c>
      <c r="O57" s="88">
        <v>0</v>
      </c>
      <c r="P57" s="88">
        <v>-128</v>
      </c>
      <c r="Q57" s="88">
        <v>0</v>
      </c>
      <c r="R57" s="88">
        <v>0</v>
      </c>
      <c r="S57" s="116">
        <v>0</v>
      </c>
      <c r="U57" s="115">
        <v>-128</v>
      </c>
      <c r="V57" s="116">
        <v>186.69</v>
      </c>
      <c r="W57">
        <v>129.25</v>
      </c>
      <c r="X57">
        <v>0</v>
      </c>
      <c r="Y57">
        <v>57.44</v>
      </c>
      <c r="Z57">
        <v>0</v>
      </c>
      <c r="AA57">
        <v>-128</v>
      </c>
    </row>
    <row r="58" spans="7:27">
      <c r="G58" t="s">
        <v>100</v>
      </c>
      <c r="H58" s="115">
        <v>103.4</v>
      </c>
      <c r="I58" s="88">
        <v>0</v>
      </c>
      <c r="J58" s="88">
        <v>0</v>
      </c>
      <c r="K58" s="88">
        <v>57.44</v>
      </c>
      <c r="L58" s="88">
        <v>0</v>
      </c>
      <c r="M58" s="116">
        <v>0</v>
      </c>
      <c r="N58" s="115">
        <v>0</v>
      </c>
      <c r="O58" s="88">
        <v>0</v>
      </c>
      <c r="P58" s="88">
        <v>-91</v>
      </c>
      <c r="Q58" s="88">
        <v>0</v>
      </c>
      <c r="R58" s="88">
        <v>0</v>
      </c>
      <c r="S58" s="116">
        <v>0</v>
      </c>
      <c r="U58" s="115">
        <v>-91</v>
      </c>
      <c r="V58" s="116">
        <v>160.84</v>
      </c>
      <c r="W58">
        <v>103.4</v>
      </c>
      <c r="X58">
        <v>0</v>
      </c>
      <c r="Y58">
        <v>57.44</v>
      </c>
      <c r="Z58">
        <v>0</v>
      </c>
      <c r="AA58">
        <v>-91</v>
      </c>
    </row>
    <row r="59" spans="7:27">
      <c r="G59" t="s">
        <v>101</v>
      </c>
      <c r="H59" s="115">
        <v>104.36</v>
      </c>
      <c r="I59" s="88">
        <v>0</v>
      </c>
      <c r="J59" s="88">
        <v>0</v>
      </c>
      <c r="K59" s="88">
        <v>57.44</v>
      </c>
      <c r="L59" s="88">
        <v>0</v>
      </c>
      <c r="M59" s="116">
        <v>0</v>
      </c>
      <c r="N59" s="115">
        <v>0</v>
      </c>
      <c r="O59" s="88">
        <v>0</v>
      </c>
      <c r="P59" s="88">
        <v>-131</v>
      </c>
      <c r="Q59" s="88">
        <v>0</v>
      </c>
      <c r="R59" s="88">
        <v>0</v>
      </c>
      <c r="S59" s="116">
        <v>0</v>
      </c>
      <c r="U59" s="115">
        <v>-131</v>
      </c>
      <c r="V59" s="116">
        <v>161.80000000000001</v>
      </c>
      <c r="W59">
        <v>104.36</v>
      </c>
      <c r="X59">
        <v>0</v>
      </c>
      <c r="Y59">
        <v>57.44</v>
      </c>
      <c r="Z59">
        <v>0</v>
      </c>
      <c r="AA59">
        <v>-131</v>
      </c>
    </row>
    <row r="60" spans="7:27">
      <c r="G60" t="s">
        <v>102</v>
      </c>
      <c r="H60" s="115">
        <v>111.05</v>
      </c>
      <c r="I60" s="88">
        <v>0</v>
      </c>
      <c r="J60" s="88">
        <v>0</v>
      </c>
      <c r="K60" s="88">
        <v>38.299999999999997</v>
      </c>
      <c r="L60" s="88">
        <v>0</v>
      </c>
      <c r="M60" s="116">
        <v>0</v>
      </c>
      <c r="N60" s="115">
        <v>0</v>
      </c>
      <c r="O60" s="88">
        <v>0</v>
      </c>
      <c r="P60" s="88">
        <v>-176</v>
      </c>
      <c r="Q60" s="88">
        <v>0</v>
      </c>
      <c r="R60" s="88">
        <v>0</v>
      </c>
      <c r="S60" s="116">
        <v>0</v>
      </c>
      <c r="U60" s="115">
        <v>-176</v>
      </c>
      <c r="V60" s="116">
        <v>149.35</v>
      </c>
      <c r="W60">
        <v>111.05</v>
      </c>
      <c r="X60">
        <v>0</v>
      </c>
      <c r="Y60">
        <v>38.299999999999997</v>
      </c>
      <c r="Z60">
        <v>0</v>
      </c>
      <c r="AA60">
        <v>-176</v>
      </c>
    </row>
    <row r="61" spans="7:27">
      <c r="G61" t="s">
        <v>103</v>
      </c>
      <c r="H61" s="115">
        <v>111.05</v>
      </c>
      <c r="I61" s="88">
        <v>0</v>
      </c>
      <c r="J61" s="88">
        <v>0</v>
      </c>
      <c r="K61" s="88">
        <v>38.299999999999997</v>
      </c>
      <c r="L61" s="88">
        <v>0</v>
      </c>
      <c r="M61" s="116">
        <v>0</v>
      </c>
      <c r="N61" s="115">
        <v>0</v>
      </c>
      <c r="O61" s="88">
        <v>0</v>
      </c>
      <c r="P61" s="88">
        <v>-193</v>
      </c>
      <c r="Q61" s="88">
        <v>0</v>
      </c>
      <c r="R61" s="88">
        <v>0</v>
      </c>
      <c r="S61" s="116">
        <v>0</v>
      </c>
      <c r="U61" s="115">
        <v>-193</v>
      </c>
      <c r="V61" s="116">
        <v>149.35</v>
      </c>
      <c r="W61">
        <v>111.05</v>
      </c>
      <c r="X61">
        <v>0</v>
      </c>
      <c r="Y61">
        <v>38.299999999999997</v>
      </c>
      <c r="Z61">
        <v>0</v>
      </c>
      <c r="AA61">
        <v>-193</v>
      </c>
    </row>
    <row r="62" spans="7:27">
      <c r="G62" t="s">
        <v>104</v>
      </c>
      <c r="H62" s="115">
        <v>109.14</v>
      </c>
      <c r="I62" s="88">
        <v>0</v>
      </c>
      <c r="J62" s="88">
        <v>0</v>
      </c>
      <c r="K62" s="88">
        <v>38.299999999999997</v>
      </c>
      <c r="L62" s="88">
        <v>0</v>
      </c>
      <c r="M62" s="116">
        <v>0</v>
      </c>
      <c r="N62" s="115">
        <v>0</v>
      </c>
      <c r="O62" s="88">
        <v>0</v>
      </c>
      <c r="P62" s="88">
        <v>-191</v>
      </c>
      <c r="Q62" s="88">
        <v>0</v>
      </c>
      <c r="R62" s="88">
        <v>0</v>
      </c>
      <c r="S62" s="116">
        <v>0</v>
      </c>
      <c r="U62" s="115">
        <v>-191</v>
      </c>
      <c r="V62" s="116">
        <v>147.44</v>
      </c>
      <c r="W62">
        <v>109.14</v>
      </c>
      <c r="X62">
        <v>0</v>
      </c>
      <c r="Y62">
        <v>38.299999999999997</v>
      </c>
      <c r="Z62">
        <v>0</v>
      </c>
      <c r="AA62">
        <v>-191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38.299999999999997</v>
      </c>
      <c r="L63" s="88">
        <v>0</v>
      </c>
      <c r="M63" s="116">
        <v>0</v>
      </c>
      <c r="N63" s="115">
        <v>0</v>
      </c>
      <c r="O63" s="88">
        <v>0</v>
      </c>
      <c r="P63" s="88">
        <v>-183</v>
      </c>
      <c r="Q63" s="88">
        <v>0</v>
      </c>
      <c r="R63" s="88">
        <v>0</v>
      </c>
      <c r="S63" s="116">
        <v>0</v>
      </c>
      <c r="U63" s="115">
        <v>-183</v>
      </c>
      <c r="V63" s="116">
        <v>38.299999999999997</v>
      </c>
      <c r="W63">
        <v>0</v>
      </c>
      <c r="X63">
        <v>0</v>
      </c>
      <c r="Y63">
        <v>38.299999999999997</v>
      </c>
      <c r="Z63">
        <v>0</v>
      </c>
      <c r="AA63">
        <v>-183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38.299999999999997</v>
      </c>
      <c r="L64" s="88">
        <v>0</v>
      </c>
      <c r="M64" s="116">
        <v>0</v>
      </c>
      <c r="N64" s="115">
        <v>0</v>
      </c>
      <c r="O64" s="88">
        <v>0</v>
      </c>
      <c r="P64" s="88">
        <v>-170</v>
      </c>
      <c r="Q64" s="88">
        <v>0</v>
      </c>
      <c r="R64" s="88">
        <v>0</v>
      </c>
      <c r="S64" s="116">
        <v>0</v>
      </c>
      <c r="U64" s="115">
        <v>-170</v>
      </c>
      <c r="V64" s="116">
        <v>38.299999999999997</v>
      </c>
      <c r="W64">
        <v>0</v>
      </c>
      <c r="X64">
        <v>0</v>
      </c>
      <c r="Y64">
        <v>38.299999999999997</v>
      </c>
      <c r="Z64">
        <v>0</v>
      </c>
      <c r="AA64">
        <v>-170</v>
      </c>
    </row>
    <row r="65" spans="7:27">
      <c r="G65" t="s">
        <v>107</v>
      </c>
      <c r="H65" s="115">
        <v>25.85</v>
      </c>
      <c r="I65" s="88">
        <v>0</v>
      </c>
      <c r="J65" s="88">
        <v>0</v>
      </c>
      <c r="K65" s="88">
        <v>38.299999999999997</v>
      </c>
      <c r="L65" s="88">
        <v>0</v>
      </c>
      <c r="M65" s="116">
        <v>0</v>
      </c>
      <c r="N65" s="115">
        <v>0</v>
      </c>
      <c r="O65" s="88">
        <v>0</v>
      </c>
      <c r="P65" s="88">
        <v>-176</v>
      </c>
      <c r="Q65" s="88">
        <v>0</v>
      </c>
      <c r="R65" s="88">
        <v>0</v>
      </c>
      <c r="S65" s="116">
        <v>0</v>
      </c>
      <c r="U65" s="115">
        <v>-176</v>
      </c>
      <c r="V65" s="116">
        <v>64.150000000000006</v>
      </c>
      <c r="W65">
        <v>25.85</v>
      </c>
      <c r="X65">
        <v>0</v>
      </c>
      <c r="Y65">
        <v>38.299999999999997</v>
      </c>
      <c r="Z65">
        <v>0</v>
      </c>
      <c r="AA65">
        <v>-176</v>
      </c>
    </row>
    <row r="66" spans="7:27">
      <c r="G66" t="s">
        <v>108</v>
      </c>
      <c r="H66" s="115">
        <v>51.7</v>
      </c>
      <c r="I66" s="88">
        <v>0</v>
      </c>
      <c r="J66" s="88">
        <v>0</v>
      </c>
      <c r="K66" s="88">
        <v>38.299999999999997</v>
      </c>
      <c r="L66" s="88">
        <v>0</v>
      </c>
      <c r="M66" s="116">
        <v>11.58</v>
      </c>
      <c r="N66" s="115">
        <v>0</v>
      </c>
      <c r="O66" s="88">
        <v>0</v>
      </c>
      <c r="P66" s="88">
        <v>-163</v>
      </c>
      <c r="Q66" s="88">
        <v>0</v>
      </c>
      <c r="R66" s="88">
        <v>0</v>
      </c>
      <c r="S66" s="116">
        <v>0</v>
      </c>
      <c r="U66" s="115">
        <v>-163</v>
      </c>
      <c r="V66" s="116">
        <v>101.58</v>
      </c>
      <c r="W66">
        <v>51.7</v>
      </c>
      <c r="X66">
        <v>0</v>
      </c>
      <c r="Y66">
        <v>38.299999999999997</v>
      </c>
      <c r="Z66">
        <v>11.58</v>
      </c>
      <c r="AA66">
        <v>-163</v>
      </c>
    </row>
    <row r="67" spans="7:27">
      <c r="G67" t="s">
        <v>109</v>
      </c>
      <c r="H67" s="115">
        <v>124.46</v>
      </c>
      <c r="I67" s="88">
        <v>0</v>
      </c>
      <c r="J67" s="88">
        <v>0</v>
      </c>
      <c r="K67" s="88">
        <v>38.299999999999997</v>
      </c>
      <c r="L67" s="88">
        <v>0</v>
      </c>
      <c r="M67" s="116">
        <v>11.97</v>
      </c>
      <c r="N67" s="115">
        <v>0</v>
      </c>
      <c r="O67" s="88">
        <v>0</v>
      </c>
      <c r="P67" s="88">
        <v>-166</v>
      </c>
      <c r="Q67" s="88">
        <v>0</v>
      </c>
      <c r="R67" s="88">
        <v>0</v>
      </c>
      <c r="S67" s="116">
        <v>0</v>
      </c>
      <c r="U67" s="115">
        <v>-166</v>
      </c>
      <c r="V67" s="116">
        <v>174.73</v>
      </c>
      <c r="W67">
        <v>124.46</v>
      </c>
      <c r="X67">
        <v>0</v>
      </c>
      <c r="Y67">
        <v>38.299999999999997</v>
      </c>
      <c r="Z67">
        <v>11.97</v>
      </c>
      <c r="AA67">
        <v>-166</v>
      </c>
    </row>
    <row r="68" spans="7:27">
      <c r="G68" t="s">
        <v>110</v>
      </c>
      <c r="H68" s="115">
        <v>158.93</v>
      </c>
      <c r="I68" s="88">
        <v>0</v>
      </c>
      <c r="J68" s="88">
        <v>0</v>
      </c>
      <c r="K68" s="88">
        <v>38.299999999999997</v>
      </c>
      <c r="L68" s="88">
        <v>0</v>
      </c>
      <c r="M68" s="116">
        <v>12.25</v>
      </c>
      <c r="N68" s="115">
        <v>0</v>
      </c>
      <c r="O68" s="88">
        <v>0</v>
      </c>
      <c r="P68" s="88">
        <v>-170</v>
      </c>
      <c r="Q68" s="88">
        <v>0</v>
      </c>
      <c r="R68" s="88">
        <v>0</v>
      </c>
      <c r="S68" s="116">
        <v>0</v>
      </c>
      <c r="U68" s="115">
        <v>-170</v>
      </c>
      <c r="V68" s="116">
        <v>209.48</v>
      </c>
      <c r="W68">
        <v>158.93</v>
      </c>
      <c r="X68">
        <v>0</v>
      </c>
      <c r="Y68">
        <v>38.299999999999997</v>
      </c>
      <c r="Z68">
        <v>12.25</v>
      </c>
      <c r="AA68">
        <v>-170</v>
      </c>
    </row>
    <row r="69" spans="7:27">
      <c r="G69" t="s">
        <v>111</v>
      </c>
      <c r="H69" s="115">
        <v>21.06</v>
      </c>
      <c r="I69" s="88">
        <v>0</v>
      </c>
      <c r="J69" s="88">
        <v>0</v>
      </c>
      <c r="K69" s="88">
        <v>38.299999999999997</v>
      </c>
      <c r="L69" s="88">
        <v>0</v>
      </c>
      <c r="M69" s="116">
        <v>12.83</v>
      </c>
      <c r="N69" s="115">
        <v>0</v>
      </c>
      <c r="O69" s="88">
        <v>0</v>
      </c>
      <c r="P69" s="88">
        <v>-140</v>
      </c>
      <c r="Q69" s="88">
        <v>0</v>
      </c>
      <c r="R69" s="88">
        <v>0</v>
      </c>
      <c r="S69" s="116">
        <v>0</v>
      </c>
      <c r="U69" s="115">
        <v>-140</v>
      </c>
      <c r="V69" s="116">
        <v>72.19</v>
      </c>
      <c r="W69">
        <v>21.06</v>
      </c>
      <c r="X69">
        <v>0</v>
      </c>
      <c r="Y69">
        <v>38.299999999999997</v>
      </c>
      <c r="Z69">
        <v>12.83</v>
      </c>
      <c r="AA69">
        <v>-140</v>
      </c>
    </row>
    <row r="70" spans="7:27">
      <c r="G70" t="s">
        <v>112</v>
      </c>
      <c r="H70" s="115">
        <v>45.44</v>
      </c>
      <c r="I70" s="88">
        <v>0.23</v>
      </c>
      <c r="J70" s="88">
        <v>0</v>
      </c>
      <c r="K70" s="88">
        <v>30.81</v>
      </c>
      <c r="L70" s="88">
        <v>0</v>
      </c>
      <c r="M70" s="116">
        <v>8.93</v>
      </c>
      <c r="N70" s="115">
        <v>0</v>
      </c>
      <c r="O70" s="88">
        <v>0</v>
      </c>
      <c r="P70" s="88">
        <v>-109</v>
      </c>
      <c r="Q70" s="88">
        <v>0</v>
      </c>
      <c r="R70" s="88">
        <v>0</v>
      </c>
      <c r="S70" s="116">
        <v>0</v>
      </c>
      <c r="U70" s="115">
        <v>-109</v>
      </c>
      <c r="V70" s="116">
        <v>85.41</v>
      </c>
      <c r="W70">
        <v>45.44</v>
      </c>
      <c r="X70">
        <v>0.23</v>
      </c>
      <c r="Y70">
        <v>30.81</v>
      </c>
      <c r="Z70">
        <v>8.93</v>
      </c>
      <c r="AA70">
        <v>-109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23.77</v>
      </c>
      <c r="L71" s="88">
        <v>0</v>
      </c>
      <c r="M71" s="116">
        <v>6.95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30.72</v>
      </c>
      <c r="W71">
        <v>0</v>
      </c>
      <c r="X71">
        <v>0</v>
      </c>
      <c r="Y71">
        <v>23.77</v>
      </c>
      <c r="Z71">
        <v>6.95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22.49</v>
      </c>
      <c r="L72" s="88">
        <v>0</v>
      </c>
      <c r="M72" s="116">
        <v>7.2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29.69</v>
      </c>
      <c r="W72">
        <v>0</v>
      </c>
      <c r="X72">
        <v>0</v>
      </c>
      <c r="Y72">
        <v>22.49</v>
      </c>
      <c r="Z72">
        <v>7.2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18.95</v>
      </c>
      <c r="L73" s="88">
        <v>0</v>
      </c>
      <c r="M73" s="116">
        <v>6.49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25.44</v>
      </c>
      <c r="W73">
        <v>0</v>
      </c>
      <c r="X73">
        <v>0</v>
      </c>
      <c r="Y73">
        <v>18.95</v>
      </c>
      <c r="Z73">
        <v>6.49</v>
      </c>
      <c r="AA73">
        <v>0</v>
      </c>
    </row>
    <row r="74" spans="7:27">
      <c r="G74" t="s">
        <v>116</v>
      </c>
      <c r="H74" s="115">
        <v>0</v>
      </c>
      <c r="I74" s="88">
        <v>0.05</v>
      </c>
      <c r="J74" s="88">
        <v>0</v>
      </c>
      <c r="K74" s="88">
        <v>19.010000000000002</v>
      </c>
      <c r="L74" s="88">
        <v>0</v>
      </c>
      <c r="M74" s="116">
        <v>6.51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25.57</v>
      </c>
      <c r="W74">
        <v>0</v>
      </c>
      <c r="X74">
        <v>0.05</v>
      </c>
      <c r="Y74">
        <v>19.010000000000002</v>
      </c>
      <c r="Z74">
        <v>6.51</v>
      </c>
      <c r="AA74">
        <v>0</v>
      </c>
    </row>
    <row r="75" spans="7:27">
      <c r="G75" t="s">
        <v>117</v>
      </c>
      <c r="H75" s="115">
        <v>0</v>
      </c>
      <c r="I75" s="88">
        <v>0.21</v>
      </c>
      <c r="J75" s="88">
        <v>0</v>
      </c>
      <c r="K75" s="88">
        <v>21.38</v>
      </c>
      <c r="L75" s="88">
        <v>0</v>
      </c>
      <c r="M75" s="116">
        <v>7.32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28.91</v>
      </c>
      <c r="W75">
        <v>0</v>
      </c>
      <c r="X75">
        <v>0.21</v>
      </c>
      <c r="Y75">
        <v>21.38</v>
      </c>
      <c r="Z75">
        <v>7.32</v>
      </c>
      <c r="AA75">
        <v>0</v>
      </c>
    </row>
    <row r="76" spans="7:27">
      <c r="G76" t="s">
        <v>118</v>
      </c>
      <c r="H76" s="115">
        <v>0</v>
      </c>
      <c r="I76" s="88">
        <v>0.49</v>
      </c>
      <c r="J76" s="88">
        <v>0</v>
      </c>
      <c r="K76" s="88">
        <v>13.44</v>
      </c>
      <c r="L76" s="88">
        <v>0</v>
      </c>
      <c r="M76" s="116">
        <v>5.28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19.21</v>
      </c>
      <c r="W76">
        <v>0</v>
      </c>
      <c r="X76">
        <v>0.49</v>
      </c>
      <c r="Y76">
        <v>13.44</v>
      </c>
      <c r="Z76">
        <v>5.28</v>
      </c>
      <c r="AA76">
        <v>0</v>
      </c>
    </row>
    <row r="77" spans="7:27">
      <c r="G77" t="s">
        <v>119</v>
      </c>
      <c r="H77" s="115">
        <v>3.97</v>
      </c>
      <c r="I77" s="88">
        <v>5.0599999999999996</v>
      </c>
      <c r="J77" s="88">
        <v>0</v>
      </c>
      <c r="K77" s="88">
        <v>12.96</v>
      </c>
      <c r="L77" s="88">
        <v>0</v>
      </c>
      <c r="M77" s="116">
        <v>5.0599999999999996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27.05</v>
      </c>
      <c r="W77">
        <v>3.97</v>
      </c>
      <c r="X77">
        <v>5.0599999999999996</v>
      </c>
      <c r="Y77">
        <v>12.96</v>
      </c>
      <c r="Z77">
        <v>5.0599999999999996</v>
      </c>
      <c r="AA77">
        <v>0</v>
      </c>
    </row>
    <row r="78" spans="7:27">
      <c r="G78" t="s">
        <v>120</v>
      </c>
      <c r="H78" s="115">
        <v>40.36</v>
      </c>
      <c r="I78" s="88">
        <v>9.76</v>
      </c>
      <c r="J78" s="88">
        <v>0</v>
      </c>
      <c r="K78" s="88">
        <v>13.93</v>
      </c>
      <c r="L78" s="88">
        <v>0</v>
      </c>
      <c r="M78" s="116">
        <v>4.6900000000000004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68.739999999999995</v>
      </c>
      <c r="W78">
        <v>40.36</v>
      </c>
      <c r="X78">
        <v>9.76</v>
      </c>
      <c r="Y78">
        <v>13.93</v>
      </c>
      <c r="Z78">
        <v>4.6900000000000004</v>
      </c>
      <c r="AA78">
        <v>0</v>
      </c>
    </row>
    <row r="79" spans="7:27">
      <c r="G79" t="s">
        <v>121</v>
      </c>
      <c r="H79" s="115">
        <v>49.57</v>
      </c>
      <c r="I79" s="88">
        <v>8.2899999999999991</v>
      </c>
      <c r="J79" s="88">
        <v>0</v>
      </c>
      <c r="K79" s="88">
        <v>11.84</v>
      </c>
      <c r="L79" s="88">
        <v>0</v>
      </c>
      <c r="M79" s="116">
        <v>3.55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73.25</v>
      </c>
      <c r="W79">
        <v>49.57</v>
      </c>
      <c r="X79">
        <v>8.2899999999999991</v>
      </c>
      <c r="Y79">
        <v>11.84</v>
      </c>
      <c r="Z79">
        <v>3.55</v>
      </c>
      <c r="AA79">
        <v>0</v>
      </c>
    </row>
    <row r="80" spans="7:27">
      <c r="G80" t="s">
        <v>122</v>
      </c>
      <c r="H80" s="115">
        <v>64.680000000000007</v>
      </c>
      <c r="I80" s="88">
        <v>9.67</v>
      </c>
      <c r="J80" s="88">
        <v>0</v>
      </c>
      <c r="K80" s="88">
        <v>13.07</v>
      </c>
      <c r="L80" s="88">
        <v>0</v>
      </c>
      <c r="M80" s="116">
        <v>5.18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92.6</v>
      </c>
      <c r="W80">
        <v>64.680000000000007</v>
      </c>
      <c r="X80">
        <v>9.67</v>
      </c>
      <c r="Y80">
        <v>13.07</v>
      </c>
      <c r="Z80">
        <v>5.18</v>
      </c>
      <c r="AA80">
        <v>0</v>
      </c>
    </row>
    <row r="81" spans="7:27">
      <c r="G81" t="s">
        <v>123</v>
      </c>
      <c r="H81" s="115">
        <v>125.43</v>
      </c>
      <c r="I81" s="88">
        <v>10.84</v>
      </c>
      <c r="J81" s="88">
        <v>0</v>
      </c>
      <c r="K81" s="88">
        <v>9.51</v>
      </c>
      <c r="L81" s="88">
        <v>0</v>
      </c>
      <c r="M81" s="116">
        <v>6.51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152.29</v>
      </c>
      <c r="W81">
        <v>125.43</v>
      </c>
      <c r="X81">
        <v>10.84</v>
      </c>
      <c r="Y81">
        <v>9.51</v>
      </c>
      <c r="Z81">
        <v>6.51</v>
      </c>
      <c r="AA81">
        <v>0</v>
      </c>
    </row>
    <row r="82" spans="7:27">
      <c r="G82" t="s">
        <v>124</v>
      </c>
      <c r="H82" s="115">
        <v>114.7</v>
      </c>
      <c r="I82" s="88">
        <v>10.98</v>
      </c>
      <c r="J82" s="88">
        <v>0</v>
      </c>
      <c r="K82" s="88">
        <v>11.04</v>
      </c>
      <c r="L82" s="88">
        <v>0</v>
      </c>
      <c r="M82" s="116">
        <v>7.56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144.28</v>
      </c>
      <c r="W82">
        <v>114.7</v>
      </c>
      <c r="X82">
        <v>10.98</v>
      </c>
      <c r="Y82">
        <v>11.04</v>
      </c>
      <c r="Z82">
        <v>7.56</v>
      </c>
      <c r="AA82">
        <v>0</v>
      </c>
    </row>
    <row r="83" spans="7:27">
      <c r="G83" t="s">
        <v>125</v>
      </c>
      <c r="H83" s="115">
        <v>315.83999999999997</v>
      </c>
      <c r="I83" s="88">
        <v>0</v>
      </c>
      <c r="J83" s="88">
        <v>0</v>
      </c>
      <c r="K83" s="88">
        <v>12.25</v>
      </c>
      <c r="L83" s="88">
        <v>0</v>
      </c>
      <c r="M83" s="116">
        <v>8.39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336.48</v>
      </c>
      <c r="W83">
        <v>315.83999999999997</v>
      </c>
      <c r="X83">
        <v>0</v>
      </c>
      <c r="Y83">
        <v>12.25</v>
      </c>
      <c r="Z83">
        <v>8.39</v>
      </c>
      <c r="AA83">
        <v>0</v>
      </c>
    </row>
    <row r="84" spans="7:27">
      <c r="G84" t="s">
        <v>126</v>
      </c>
      <c r="H84" s="115">
        <v>463.47</v>
      </c>
      <c r="I84" s="88">
        <v>0</v>
      </c>
      <c r="J84" s="88">
        <v>0</v>
      </c>
      <c r="K84" s="88">
        <v>8.9600000000000009</v>
      </c>
      <c r="L84" s="88">
        <v>0</v>
      </c>
      <c r="M84" s="116">
        <v>12.28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484.71</v>
      </c>
      <c r="W84">
        <v>463.47</v>
      </c>
      <c r="X84">
        <v>0</v>
      </c>
      <c r="Y84">
        <v>8.9600000000000009</v>
      </c>
      <c r="Z84">
        <v>12.28</v>
      </c>
      <c r="AA84">
        <v>0</v>
      </c>
    </row>
    <row r="85" spans="7:27">
      <c r="G85" t="s">
        <v>127</v>
      </c>
      <c r="H85" s="115">
        <v>495.93</v>
      </c>
      <c r="I85" s="88">
        <v>0</v>
      </c>
      <c r="J85" s="88">
        <v>0</v>
      </c>
      <c r="K85" s="88">
        <v>9.57</v>
      </c>
      <c r="L85" s="88">
        <v>0</v>
      </c>
      <c r="M85" s="116">
        <v>13.12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518.62</v>
      </c>
      <c r="W85">
        <v>495.93</v>
      </c>
      <c r="X85">
        <v>0</v>
      </c>
      <c r="Y85">
        <v>9.57</v>
      </c>
      <c r="Z85">
        <v>13.12</v>
      </c>
      <c r="AA85">
        <v>0</v>
      </c>
    </row>
    <row r="86" spans="7:27">
      <c r="G86" t="s">
        <v>128</v>
      </c>
      <c r="H86" s="115">
        <v>455.73</v>
      </c>
      <c r="I86" s="88">
        <v>0</v>
      </c>
      <c r="J86" s="88">
        <v>0</v>
      </c>
      <c r="K86" s="88">
        <v>9.57</v>
      </c>
      <c r="L86" s="88">
        <v>0</v>
      </c>
      <c r="M86" s="116">
        <v>12.06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477.36</v>
      </c>
      <c r="W86">
        <v>455.73</v>
      </c>
      <c r="X86">
        <v>0</v>
      </c>
      <c r="Y86">
        <v>9.57</v>
      </c>
      <c r="Z86">
        <v>12.06</v>
      </c>
      <c r="AA86">
        <v>0</v>
      </c>
    </row>
    <row r="87" spans="7:27">
      <c r="G87" t="s">
        <v>129</v>
      </c>
      <c r="H87" s="115">
        <v>399.24</v>
      </c>
      <c r="I87" s="88">
        <v>0</v>
      </c>
      <c r="J87" s="88">
        <v>0</v>
      </c>
      <c r="K87" s="88">
        <v>9.57</v>
      </c>
      <c r="L87" s="88">
        <v>0</v>
      </c>
      <c r="M87" s="116">
        <v>11.78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420.59</v>
      </c>
      <c r="W87">
        <v>399.24</v>
      </c>
      <c r="X87">
        <v>0</v>
      </c>
      <c r="Y87">
        <v>9.57</v>
      </c>
      <c r="Z87">
        <v>11.78</v>
      </c>
      <c r="AA87">
        <v>0</v>
      </c>
    </row>
    <row r="88" spans="7:27">
      <c r="G88" t="s">
        <v>130</v>
      </c>
      <c r="H88" s="115">
        <v>376.26</v>
      </c>
      <c r="I88" s="88">
        <v>0</v>
      </c>
      <c r="J88" s="88">
        <v>0</v>
      </c>
      <c r="K88" s="88">
        <v>9.57</v>
      </c>
      <c r="L88" s="88">
        <v>0</v>
      </c>
      <c r="M88" s="116">
        <v>10.34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396.17</v>
      </c>
      <c r="W88">
        <v>376.26</v>
      </c>
      <c r="X88">
        <v>0</v>
      </c>
      <c r="Y88">
        <v>9.57</v>
      </c>
      <c r="Z88">
        <v>10.34</v>
      </c>
      <c r="AA88">
        <v>0</v>
      </c>
    </row>
    <row r="89" spans="7:27">
      <c r="G89" t="s">
        <v>131</v>
      </c>
      <c r="H89" s="115">
        <v>390.62</v>
      </c>
      <c r="I89" s="88">
        <v>0</v>
      </c>
      <c r="J89" s="88">
        <v>0</v>
      </c>
      <c r="K89" s="88">
        <v>9.57</v>
      </c>
      <c r="L89" s="88">
        <v>0</v>
      </c>
      <c r="M89" s="116">
        <v>9.86</v>
      </c>
      <c r="N89" s="115">
        <v>0</v>
      </c>
      <c r="O89" s="88">
        <v>0</v>
      </c>
      <c r="P89" s="88">
        <v>-53</v>
      </c>
      <c r="Q89" s="88">
        <v>0</v>
      </c>
      <c r="R89" s="88">
        <v>0</v>
      </c>
      <c r="S89" s="116">
        <v>0</v>
      </c>
      <c r="U89" s="115">
        <v>-53</v>
      </c>
      <c r="V89" s="116">
        <v>410.05</v>
      </c>
      <c r="W89">
        <v>390.62</v>
      </c>
      <c r="X89">
        <v>0</v>
      </c>
      <c r="Y89">
        <v>9.57</v>
      </c>
      <c r="Z89">
        <v>9.86</v>
      </c>
      <c r="AA89">
        <v>-53</v>
      </c>
    </row>
    <row r="90" spans="7:27">
      <c r="G90" t="s">
        <v>132</v>
      </c>
      <c r="H90" s="115">
        <v>482.53</v>
      </c>
      <c r="I90" s="88">
        <v>0</v>
      </c>
      <c r="J90" s="88">
        <v>0</v>
      </c>
      <c r="K90" s="88">
        <v>0</v>
      </c>
      <c r="L90" s="88">
        <v>0</v>
      </c>
      <c r="M90" s="116">
        <v>8.0399999999999991</v>
      </c>
      <c r="N90" s="115">
        <v>0</v>
      </c>
      <c r="O90" s="88">
        <v>0</v>
      </c>
      <c r="P90" s="88">
        <v>-201</v>
      </c>
      <c r="Q90" s="88">
        <v>0</v>
      </c>
      <c r="R90" s="88">
        <v>0</v>
      </c>
      <c r="S90" s="116">
        <v>0</v>
      </c>
      <c r="U90" s="115">
        <v>-201</v>
      </c>
      <c r="V90" s="116">
        <v>490.57</v>
      </c>
      <c r="W90">
        <v>482.53</v>
      </c>
      <c r="X90">
        <v>0</v>
      </c>
      <c r="Y90">
        <v>0</v>
      </c>
      <c r="Z90">
        <v>8.0399999999999991</v>
      </c>
      <c r="AA90">
        <v>-201</v>
      </c>
    </row>
    <row r="91" spans="7:27">
      <c r="G91" t="s">
        <v>133</v>
      </c>
      <c r="H91" s="115">
        <v>440.41</v>
      </c>
      <c r="I91" s="88">
        <v>0</v>
      </c>
      <c r="J91" s="88">
        <v>0</v>
      </c>
      <c r="K91" s="88">
        <v>28.72</v>
      </c>
      <c r="L91" s="88">
        <v>0</v>
      </c>
      <c r="M91" s="116">
        <v>8.0399999999999991</v>
      </c>
      <c r="N91" s="115">
        <v>0</v>
      </c>
      <c r="O91" s="88">
        <v>0</v>
      </c>
      <c r="P91" s="88">
        <v>-179</v>
      </c>
      <c r="Q91" s="88">
        <v>0</v>
      </c>
      <c r="R91" s="88">
        <v>0</v>
      </c>
      <c r="S91" s="116">
        <v>0</v>
      </c>
      <c r="U91" s="115">
        <v>-179</v>
      </c>
      <c r="V91" s="116">
        <v>477.17</v>
      </c>
      <c r="W91">
        <v>440.41</v>
      </c>
      <c r="X91">
        <v>0</v>
      </c>
      <c r="Y91">
        <v>28.72</v>
      </c>
      <c r="Z91">
        <v>8.0399999999999991</v>
      </c>
      <c r="AA91">
        <v>-179</v>
      </c>
    </row>
    <row r="92" spans="7:27">
      <c r="G92" t="s">
        <v>134</v>
      </c>
      <c r="H92" s="115">
        <v>382.96</v>
      </c>
      <c r="I92" s="88">
        <v>0</v>
      </c>
      <c r="J92" s="88">
        <v>0</v>
      </c>
      <c r="K92" s="88">
        <v>28.72</v>
      </c>
      <c r="L92" s="88">
        <v>0</v>
      </c>
      <c r="M92" s="116">
        <v>9.86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421.54</v>
      </c>
      <c r="W92">
        <v>382.96</v>
      </c>
      <c r="X92">
        <v>0</v>
      </c>
      <c r="Y92">
        <v>28.72</v>
      </c>
      <c r="Z92">
        <v>9.86</v>
      </c>
      <c r="AA92">
        <v>0</v>
      </c>
    </row>
    <row r="93" spans="7:27">
      <c r="G93" t="s">
        <v>135</v>
      </c>
      <c r="H93" s="115">
        <v>320.73</v>
      </c>
      <c r="I93" s="88">
        <v>0</v>
      </c>
      <c r="J93" s="88">
        <v>0</v>
      </c>
      <c r="K93" s="88">
        <v>19.149999999999999</v>
      </c>
      <c r="L93" s="88">
        <v>0</v>
      </c>
      <c r="M93" s="116">
        <v>7.56</v>
      </c>
      <c r="N93" s="115">
        <v>0</v>
      </c>
      <c r="O93" s="88">
        <v>-15</v>
      </c>
      <c r="P93" s="88">
        <v>0</v>
      </c>
      <c r="Q93" s="88">
        <v>0</v>
      </c>
      <c r="R93" s="88">
        <v>0</v>
      </c>
      <c r="S93" s="116">
        <v>0</v>
      </c>
      <c r="U93" s="115">
        <v>-15</v>
      </c>
      <c r="V93" s="116">
        <v>347.44</v>
      </c>
      <c r="W93">
        <v>320.73</v>
      </c>
      <c r="X93">
        <v>-15</v>
      </c>
      <c r="Y93">
        <v>19.149999999999999</v>
      </c>
      <c r="Z93">
        <v>7.56</v>
      </c>
      <c r="AA93">
        <v>0</v>
      </c>
    </row>
    <row r="94" spans="7:27">
      <c r="G94" t="s">
        <v>136</v>
      </c>
      <c r="H94" s="115">
        <v>220.2</v>
      </c>
      <c r="I94" s="88">
        <v>0</v>
      </c>
      <c r="J94" s="88">
        <v>0</v>
      </c>
      <c r="K94" s="88">
        <v>19.149999999999999</v>
      </c>
      <c r="L94" s="88">
        <v>0</v>
      </c>
      <c r="M94" s="116">
        <v>7.85</v>
      </c>
      <c r="N94" s="115">
        <v>0</v>
      </c>
      <c r="O94" s="88">
        <v>-50</v>
      </c>
      <c r="P94" s="88">
        <v>-39</v>
      </c>
      <c r="Q94" s="88">
        <v>0</v>
      </c>
      <c r="R94" s="88">
        <v>0</v>
      </c>
      <c r="S94" s="116">
        <v>0</v>
      </c>
      <c r="U94" s="115">
        <v>-89</v>
      </c>
      <c r="V94" s="116">
        <v>247.2</v>
      </c>
      <c r="W94">
        <v>220.2</v>
      </c>
      <c r="X94">
        <v>-50</v>
      </c>
      <c r="Y94">
        <v>19.149999999999999</v>
      </c>
      <c r="Z94">
        <v>7.85</v>
      </c>
      <c r="AA94">
        <v>-39</v>
      </c>
    </row>
    <row r="95" spans="7:27">
      <c r="G95" t="s">
        <v>137</v>
      </c>
      <c r="H95" s="115">
        <v>162.75</v>
      </c>
      <c r="I95" s="88">
        <v>0</v>
      </c>
      <c r="J95" s="88">
        <v>0</v>
      </c>
      <c r="K95" s="88">
        <v>19.149999999999999</v>
      </c>
      <c r="L95" s="88">
        <v>0</v>
      </c>
      <c r="M95" s="116">
        <v>9.48</v>
      </c>
      <c r="N95" s="115">
        <v>0</v>
      </c>
      <c r="O95" s="88">
        <v>0</v>
      </c>
      <c r="P95" s="88">
        <v>-20</v>
      </c>
      <c r="Q95" s="88">
        <v>0</v>
      </c>
      <c r="R95" s="88">
        <v>0</v>
      </c>
      <c r="S95" s="116">
        <v>0</v>
      </c>
      <c r="U95" s="115">
        <v>-20</v>
      </c>
      <c r="V95" s="116">
        <v>191.38</v>
      </c>
      <c r="W95">
        <v>162.75</v>
      </c>
      <c r="X95">
        <v>0</v>
      </c>
      <c r="Y95">
        <v>19.149999999999999</v>
      </c>
      <c r="Z95">
        <v>9.48</v>
      </c>
      <c r="AA95">
        <v>-20</v>
      </c>
    </row>
    <row r="96" spans="7:27">
      <c r="G96" t="s">
        <v>138</v>
      </c>
      <c r="H96" s="115">
        <v>73.709999999999994</v>
      </c>
      <c r="I96" s="88">
        <v>0</v>
      </c>
      <c r="J96" s="88">
        <v>0</v>
      </c>
      <c r="K96" s="88">
        <v>19.149999999999999</v>
      </c>
      <c r="L96" s="88">
        <v>0</v>
      </c>
      <c r="M96" s="116">
        <v>7.28</v>
      </c>
      <c r="N96" s="115">
        <v>0</v>
      </c>
      <c r="O96" s="88">
        <v>0</v>
      </c>
      <c r="P96" s="88">
        <v>-47</v>
      </c>
      <c r="Q96" s="88">
        <v>0</v>
      </c>
      <c r="R96" s="88">
        <v>0</v>
      </c>
      <c r="S96" s="116">
        <v>0</v>
      </c>
      <c r="U96" s="115">
        <v>-47</v>
      </c>
      <c r="V96" s="116">
        <v>100.14</v>
      </c>
      <c r="W96">
        <v>73.709999999999994</v>
      </c>
      <c r="X96">
        <v>0</v>
      </c>
      <c r="Y96">
        <v>19.149999999999999</v>
      </c>
      <c r="Z96">
        <v>7.28</v>
      </c>
      <c r="AA96">
        <v>-47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19.149999999999999</v>
      </c>
      <c r="L97" s="88">
        <v>0</v>
      </c>
      <c r="M97" s="116">
        <v>6.7</v>
      </c>
      <c r="N97" s="115">
        <v>0</v>
      </c>
      <c r="O97" s="88">
        <v>-11.2</v>
      </c>
      <c r="P97" s="88">
        <v>0</v>
      </c>
      <c r="Q97" s="88">
        <v>0</v>
      </c>
      <c r="R97" s="88">
        <v>0</v>
      </c>
      <c r="S97" s="116">
        <v>0</v>
      </c>
      <c r="U97" s="115">
        <v>-11.2</v>
      </c>
      <c r="V97" s="116">
        <v>25.85</v>
      </c>
      <c r="W97">
        <v>0</v>
      </c>
      <c r="X97">
        <v>-11.2</v>
      </c>
      <c r="Y97">
        <v>19.149999999999999</v>
      </c>
      <c r="Z97">
        <v>6.7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19.149999999999999</v>
      </c>
      <c r="L98" s="88">
        <v>0</v>
      </c>
      <c r="M98" s="116">
        <v>4.79</v>
      </c>
      <c r="N98" s="115">
        <v>0</v>
      </c>
      <c r="O98" s="88">
        <v>-19</v>
      </c>
      <c r="P98" s="88">
        <v>-100</v>
      </c>
      <c r="Q98" s="88">
        <v>0</v>
      </c>
      <c r="R98" s="88">
        <v>0</v>
      </c>
      <c r="S98" s="116">
        <v>0</v>
      </c>
      <c r="U98" s="115">
        <v>-119</v>
      </c>
      <c r="V98" s="116">
        <v>23.94</v>
      </c>
      <c r="W98">
        <v>0</v>
      </c>
      <c r="X98">
        <v>-19</v>
      </c>
      <c r="Y98">
        <v>19.149999999999999</v>
      </c>
      <c r="Z98">
        <v>4.79</v>
      </c>
      <c r="AA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2.6598525000000004</v>
      </c>
      <c r="I99" s="111">
        <f t="shared" ref="I99:BQ99" si="1">SUM(I3:I98)/4000</f>
        <v>3.4007500000000003E-2</v>
      </c>
      <c r="J99" s="111">
        <f t="shared" si="1"/>
        <v>0.11850749999999999</v>
      </c>
      <c r="K99" s="111">
        <f t="shared" si="1"/>
        <v>0.5235200000000001</v>
      </c>
      <c r="L99" s="111">
        <f t="shared" si="1"/>
        <v>0</v>
      </c>
      <c r="M99" s="111">
        <f t="shared" si="1"/>
        <v>0.12836749999999997</v>
      </c>
      <c r="N99" s="110">
        <f t="shared" si="1"/>
        <v>0</v>
      </c>
      <c r="O99" s="111">
        <f t="shared" si="1"/>
        <v>-1.0105500000000001</v>
      </c>
      <c r="P99" s="111">
        <f t="shared" si="1"/>
        <v>-2.1632500000000001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-3.1738000000000004</v>
      </c>
      <c r="V99" s="112">
        <f t="shared" si="1"/>
        <v>3.4642550000000001</v>
      </c>
      <c r="W99">
        <f t="shared" si="1"/>
        <v>2.6598525000000004</v>
      </c>
      <c r="X99">
        <f t="shared" si="1"/>
        <v>-0.97654249999999976</v>
      </c>
      <c r="Y99">
        <f t="shared" si="1"/>
        <v>0.5235200000000001</v>
      </c>
      <c r="Z99">
        <f t="shared" si="1"/>
        <v>0.12836749999999997</v>
      </c>
      <c r="AA99">
        <f t="shared" si="1"/>
        <v>-2.0447424999999999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22" t="s">
        <v>229</v>
      </c>
      <c r="B1" s="222"/>
      <c r="C1" s="222"/>
      <c r="D1" s="222"/>
      <c r="E1" s="109"/>
      <c r="F1" s="109"/>
      <c r="G1" s="222" t="s">
        <v>44</v>
      </c>
      <c r="H1" s="223" t="s">
        <v>230</v>
      </c>
      <c r="I1" s="224"/>
      <c r="J1" s="224"/>
      <c r="K1" s="224"/>
      <c r="L1" s="224"/>
      <c r="M1" s="225"/>
      <c r="N1" s="223" t="s">
        <v>231</v>
      </c>
      <c r="O1" s="224"/>
      <c r="P1" s="224"/>
      <c r="Q1" s="224"/>
      <c r="R1" s="224"/>
      <c r="S1" s="225"/>
      <c r="T1">
        <v>3</v>
      </c>
      <c r="W1" t="s">
        <v>150</v>
      </c>
      <c r="X1" t="s">
        <v>489</v>
      </c>
      <c r="Y1" t="s">
        <v>496</v>
      </c>
      <c r="Z1" t="s">
        <v>497</v>
      </c>
      <c r="AA1" t="s">
        <v>504</v>
      </c>
      <c r="AB1" t="s">
        <v>488</v>
      </c>
      <c r="AC1" t="s">
        <v>150</v>
      </c>
      <c r="AD1" t="s">
        <v>497</v>
      </c>
      <c r="AE1" t="s">
        <v>497</v>
      </c>
      <c r="AF1" t="s">
        <v>149</v>
      </c>
      <c r="AG1" t="s">
        <v>150</v>
      </c>
      <c r="AH1" t="s">
        <v>497</v>
      </c>
      <c r="AI1" t="s">
        <v>497</v>
      </c>
      <c r="AJ1" t="s">
        <v>150</v>
      </c>
      <c r="AK1" t="s">
        <v>497</v>
      </c>
      <c r="AL1" t="s">
        <v>497</v>
      </c>
      <c r="AM1" t="s">
        <v>493</v>
      </c>
      <c r="AN1" t="s">
        <v>150</v>
      </c>
      <c r="AO1" t="s">
        <v>497</v>
      </c>
      <c r="AP1" t="s">
        <v>503</v>
      </c>
      <c r="AQ1" t="s">
        <v>495</v>
      </c>
      <c r="AR1" t="s">
        <v>497</v>
      </c>
      <c r="AS1" t="s">
        <v>150</v>
      </c>
      <c r="AT1" t="s">
        <v>492</v>
      </c>
      <c r="AU1" t="s">
        <v>150</v>
      </c>
      <c r="AV1" t="s">
        <v>491</v>
      </c>
      <c r="AW1" t="s">
        <v>504</v>
      </c>
      <c r="AX1" t="s">
        <v>494</v>
      </c>
      <c r="AY1" t="s">
        <v>149</v>
      </c>
      <c r="AZ1" t="s">
        <v>496</v>
      </c>
      <c r="BA1" t="s">
        <v>490</v>
      </c>
      <c r="BB1" t="s">
        <v>498</v>
      </c>
      <c r="BC1" t="s">
        <v>149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2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44935</v>
      </c>
      <c r="W2" s="30" t="s">
        <v>502</v>
      </c>
      <c r="X2" t="s">
        <v>149</v>
      </c>
      <c r="Y2" t="s">
        <v>150</v>
      </c>
      <c r="Z2" t="s">
        <v>268</v>
      </c>
      <c r="AA2" t="s">
        <v>150</v>
      </c>
      <c r="AB2" t="s">
        <v>149</v>
      </c>
      <c r="AC2" t="s">
        <v>501</v>
      </c>
      <c r="AD2" t="s">
        <v>283</v>
      </c>
      <c r="AE2" t="s">
        <v>282</v>
      </c>
      <c r="AF2" t="s">
        <v>499</v>
      </c>
      <c r="AG2" t="s">
        <v>501</v>
      </c>
      <c r="AH2" t="s">
        <v>281</v>
      </c>
      <c r="AI2" t="s">
        <v>269</v>
      </c>
      <c r="AJ2" t="s">
        <v>501</v>
      </c>
      <c r="AK2" t="s">
        <v>240</v>
      </c>
      <c r="AL2" t="s">
        <v>232</v>
      </c>
      <c r="AM2" t="s">
        <v>149</v>
      </c>
      <c r="AN2" t="s">
        <v>501</v>
      </c>
      <c r="AO2" t="s">
        <v>270</v>
      </c>
      <c r="AP2" t="s">
        <v>405</v>
      </c>
      <c r="AQ2" t="s">
        <v>405</v>
      </c>
      <c r="AR2" t="s">
        <v>237</v>
      </c>
      <c r="AS2" t="s">
        <v>500</v>
      </c>
      <c r="AT2" t="s">
        <v>149</v>
      </c>
      <c r="AU2" t="s">
        <v>500</v>
      </c>
      <c r="AV2" t="s">
        <v>149</v>
      </c>
      <c r="AW2" t="s">
        <v>149</v>
      </c>
      <c r="AX2" t="s">
        <v>149</v>
      </c>
      <c r="AY2" t="s">
        <v>500</v>
      </c>
      <c r="AZ2" t="s">
        <v>149</v>
      </c>
      <c r="BA2" t="s">
        <v>153</v>
      </c>
      <c r="BB2" t="s">
        <v>149</v>
      </c>
      <c r="BC2" t="s">
        <v>500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2.8800000000000003</v>
      </c>
      <c r="I3" s="95">
        <v>0.37</v>
      </c>
      <c r="J3" s="95">
        <v>2.95</v>
      </c>
      <c r="K3" s="95">
        <v>0</v>
      </c>
      <c r="L3" s="95">
        <v>6.7</v>
      </c>
      <c r="M3" s="114">
        <v>0</v>
      </c>
      <c r="N3" s="113">
        <v>53.85</v>
      </c>
      <c r="O3" s="95">
        <v>198.05</v>
      </c>
      <c r="P3" s="95">
        <v>0</v>
      </c>
      <c r="Q3" s="95">
        <v>0</v>
      </c>
      <c r="R3" s="95">
        <v>0</v>
      </c>
      <c r="S3" s="114">
        <v>0</v>
      </c>
      <c r="W3">
        <v>50</v>
      </c>
      <c r="X3">
        <v>0</v>
      </c>
      <c r="Y3">
        <v>0</v>
      </c>
      <c r="Z3">
        <v>0.6</v>
      </c>
      <c r="AA3">
        <v>0</v>
      </c>
      <c r="AB3">
        <v>0</v>
      </c>
      <c r="AC3">
        <v>40</v>
      </c>
      <c r="AD3">
        <v>0.24</v>
      </c>
      <c r="AE3">
        <v>0.63</v>
      </c>
      <c r="AF3">
        <v>0</v>
      </c>
      <c r="AG3">
        <v>10</v>
      </c>
      <c r="AH3">
        <v>0.36</v>
      </c>
      <c r="AI3">
        <v>0.27</v>
      </c>
      <c r="AJ3">
        <v>20</v>
      </c>
      <c r="AK3">
        <v>0.35</v>
      </c>
      <c r="AL3">
        <v>0.37</v>
      </c>
      <c r="AM3">
        <v>0</v>
      </c>
      <c r="AN3">
        <v>60</v>
      </c>
      <c r="AO3">
        <v>0.43</v>
      </c>
      <c r="AP3">
        <v>0</v>
      </c>
      <c r="AQ3">
        <v>6.7</v>
      </c>
      <c r="AR3">
        <v>0.39</v>
      </c>
      <c r="AS3">
        <v>0</v>
      </c>
      <c r="AT3">
        <v>0</v>
      </c>
      <c r="AU3">
        <v>18.05</v>
      </c>
      <c r="AV3">
        <v>0</v>
      </c>
      <c r="AW3">
        <v>0</v>
      </c>
      <c r="AX3">
        <v>0</v>
      </c>
      <c r="AY3">
        <v>0</v>
      </c>
      <c r="AZ3">
        <v>0</v>
      </c>
      <c r="BA3">
        <v>2.56</v>
      </c>
      <c r="BB3">
        <v>0</v>
      </c>
      <c r="BC3">
        <v>53.85</v>
      </c>
    </row>
    <row r="4" spans="1:55">
      <c r="A4" t="s">
        <v>240</v>
      </c>
      <c r="B4" t="s">
        <v>232</v>
      </c>
      <c r="C4" t="s">
        <v>234</v>
      </c>
      <c r="G4" t="s">
        <v>46</v>
      </c>
      <c r="H4" s="115">
        <v>2.8800000000000003</v>
      </c>
      <c r="I4" s="88">
        <v>0.37</v>
      </c>
      <c r="J4" s="88">
        <v>2.95</v>
      </c>
      <c r="K4" s="88">
        <v>0</v>
      </c>
      <c r="L4" s="88">
        <v>6.7</v>
      </c>
      <c r="M4" s="116">
        <v>0</v>
      </c>
      <c r="N4" s="115">
        <v>53.85</v>
      </c>
      <c r="O4" s="88">
        <v>198.05</v>
      </c>
      <c r="P4" s="88">
        <v>0</v>
      </c>
      <c r="Q4" s="88">
        <v>0</v>
      </c>
      <c r="R4" s="88">
        <v>0</v>
      </c>
      <c r="S4" s="116">
        <v>0</v>
      </c>
      <c r="W4">
        <v>50</v>
      </c>
      <c r="X4">
        <v>0</v>
      </c>
      <c r="Y4">
        <v>0</v>
      </c>
      <c r="Z4">
        <v>0.6</v>
      </c>
      <c r="AA4">
        <v>0</v>
      </c>
      <c r="AB4">
        <v>0</v>
      </c>
      <c r="AC4">
        <v>40</v>
      </c>
      <c r="AD4">
        <v>0.24</v>
      </c>
      <c r="AE4">
        <v>0.63</v>
      </c>
      <c r="AF4">
        <v>0</v>
      </c>
      <c r="AG4">
        <v>10</v>
      </c>
      <c r="AH4">
        <v>0.36</v>
      </c>
      <c r="AI4">
        <v>0.27</v>
      </c>
      <c r="AJ4">
        <v>20</v>
      </c>
      <c r="AK4">
        <v>0.35</v>
      </c>
      <c r="AL4">
        <v>0.37</v>
      </c>
      <c r="AM4">
        <v>0</v>
      </c>
      <c r="AN4">
        <v>60</v>
      </c>
      <c r="AO4">
        <v>0.43</v>
      </c>
      <c r="AP4">
        <v>0</v>
      </c>
      <c r="AQ4">
        <v>6.7</v>
      </c>
      <c r="AR4">
        <v>0.39</v>
      </c>
      <c r="AS4">
        <v>0</v>
      </c>
      <c r="AT4">
        <v>0</v>
      </c>
      <c r="AU4">
        <v>18.05</v>
      </c>
      <c r="AV4">
        <v>0</v>
      </c>
      <c r="AW4">
        <v>0</v>
      </c>
      <c r="AX4">
        <v>0</v>
      </c>
      <c r="AY4">
        <v>0</v>
      </c>
      <c r="AZ4">
        <v>0</v>
      </c>
      <c r="BA4">
        <v>2.56</v>
      </c>
      <c r="BB4">
        <v>0</v>
      </c>
      <c r="BC4">
        <v>53.85</v>
      </c>
    </row>
    <row r="5" spans="1:55">
      <c r="A5" t="s">
        <v>241</v>
      </c>
      <c r="B5" t="s">
        <v>233</v>
      </c>
      <c r="C5" t="s">
        <v>235</v>
      </c>
      <c r="G5" t="s">
        <v>47</v>
      </c>
      <c r="H5" s="115">
        <v>2.8800000000000003</v>
      </c>
      <c r="I5" s="88">
        <v>0.37</v>
      </c>
      <c r="J5" s="88">
        <v>2.95</v>
      </c>
      <c r="K5" s="88">
        <v>0</v>
      </c>
      <c r="L5" s="88">
        <v>6.7</v>
      </c>
      <c r="M5" s="116">
        <v>0</v>
      </c>
      <c r="N5" s="115">
        <v>53.85</v>
      </c>
      <c r="O5" s="88">
        <v>198.05</v>
      </c>
      <c r="P5" s="88">
        <v>0</v>
      </c>
      <c r="Q5" s="88">
        <v>0</v>
      </c>
      <c r="R5" s="88">
        <v>0</v>
      </c>
      <c r="S5" s="116">
        <v>0</v>
      </c>
      <c r="W5">
        <v>50</v>
      </c>
      <c r="X5">
        <v>0</v>
      </c>
      <c r="Y5">
        <v>0</v>
      </c>
      <c r="Z5">
        <v>0.6</v>
      </c>
      <c r="AA5">
        <v>0</v>
      </c>
      <c r="AB5">
        <v>0</v>
      </c>
      <c r="AC5">
        <v>40</v>
      </c>
      <c r="AD5">
        <v>0.24</v>
      </c>
      <c r="AE5">
        <v>0.63</v>
      </c>
      <c r="AF5">
        <v>0</v>
      </c>
      <c r="AG5">
        <v>10</v>
      </c>
      <c r="AH5">
        <v>0.36</v>
      </c>
      <c r="AI5">
        <v>0.27</v>
      </c>
      <c r="AJ5">
        <v>20</v>
      </c>
      <c r="AK5">
        <v>0.35</v>
      </c>
      <c r="AL5">
        <v>0.37</v>
      </c>
      <c r="AM5">
        <v>0</v>
      </c>
      <c r="AN5">
        <v>60</v>
      </c>
      <c r="AO5">
        <v>0.43</v>
      </c>
      <c r="AP5">
        <v>0</v>
      </c>
      <c r="AQ5">
        <v>6.7</v>
      </c>
      <c r="AR5">
        <v>0.39</v>
      </c>
      <c r="AS5">
        <v>0</v>
      </c>
      <c r="AT5">
        <v>0</v>
      </c>
      <c r="AU5">
        <v>18.05</v>
      </c>
      <c r="AV5">
        <v>0</v>
      </c>
      <c r="AW5">
        <v>0</v>
      </c>
      <c r="AX5">
        <v>0</v>
      </c>
      <c r="AY5">
        <v>0</v>
      </c>
      <c r="AZ5">
        <v>0</v>
      </c>
      <c r="BA5">
        <v>2.56</v>
      </c>
      <c r="BB5">
        <v>0</v>
      </c>
      <c r="BC5">
        <v>53.85</v>
      </c>
    </row>
    <row r="6" spans="1:55">
      <c r="A6" t="s">
        <v>242</v>
      </c>
      <c r="B6" t="s">
        <v>264</v>
      </c>
      <c r="C6" t="s">
        <v>236</v>
      </c>
      <c r="G6" t="s">
        <v>48</v>
      </c>
      <c r="H6" s="115">
        <v>2.8800000000000003</v>
      </c>
      <c r="I6" s="88">
        <v>0.37</v>
      </c>
      <c r="J6" s="88">
        <v>2.95</v>
      </c>
      <c r="K6" s="88">
        <v>0</v>
      </c>
      <c r="L6" s="88">
        <v>6.7</v>
      </c>
      <c r="M6" s="116">
        <v>0</v>
      </c>
      <c r="N6" s="115">
        <v>53.85</v>
      </c>
      <c r="O6" s="88">
        <v>198.05</v>
      </c>
      <c r="P6" s="88">
        <v>0</v>
      </c>
      <c r="Q6" s="88">
        <v>0</v>
      </c>
      <c r="R6" s="88">
        <v>0</v>
      </c>
      <c r="S6" s="116">
        <v>0</v>
      </c>
      <c r="W6">
        <v>50</v>
      </c>
      <c r="X6">
        <v>0</v>
      </c>
      <c r="Y6">
        <v>0</v>
      </c>
      <c r="Z6">
        <v>0.6</v>
      </c>
      <c r="AA6">
        <v>0</v>
      </c>
      <c r="AB6">
        <v>0</v>
      </c>
      <c r="AC6">
        <v>40</v>
      </c>
      <c r="AD6">
        <v>0.24</v>
      </c>
      <c r="AE6">
        <v>0.63</v>
      </c>
      <c r="AF6">
        <v>0</v>
      </c>
      <c r="AG6">
        <v>10</v>
      </c>
      <c r="AH6">
        <v>0.36</v>
      </c>
      <c r="AI6">
        <v>0.27</v>
      </c>
      <c r="AJ6">
        <v>20</v>
      </c>
      <c r="AK6">
        <v>0.35</v>
      </c>
      <c r="AL6">
        <v>0.37</v>
      </c>
      <c r="AM6">
        <v>0</v>
      </c>
      <c r="AN6">
        <v>60</v>
      </c>
      <c r="AO6">
        <v>0.43</v>
      </c>
      <c r="AP6">
        <v>0</v>
      </c>
      <c r="AQ6">
        <v>6.7</v>
      </c>
      <c r="AR6">
        <v>0.39</v>
      </c>
      <c r="AS6">
        <v>0</v>
      </c>
      <c r="AT6">
        <v>0</v>
      </c>
      <c r="AU6">
        <v>18.05</v>
      </c>
      <c r="AV6">
        <v>0</v>
      </c>
      <c r="AW6">
        <v>0</v>
      </c>
      <c r="AX6">
        <v>0</v>
      </c>
      <c r="AY6">
        <v>0</v>
      </c>
      <c r="AZ6">
        <v>0</v>
      </c>
      <c r="BA6">
        <v>2.56</v>
      </c>
      <c r="BB6">
        <v>0</v>
      </c>
      <c r="BC6">
        <v>53.85</v>
      </c>
    </row>
    <row r="7" spans="1:55">
      <c r="A7" t="s">
        <v>243</v>
      </c>
      <c r="B7" t="s">
        <v>299</v>
      </c>
      <c r="C7" t="s">
        <v>265</v>
      </c>
      <c r="G7" t="s">
        <v>49</v>
      </c>
      <c r="H7" s="115">
        <v>2.8800000000000003</v>
      </c>
      <c r="I7" s="88">
        <v>0.37</v>
      </c>
      <c r="J7" s="88">
        <v>2.95</v>
      </c>
      <c r="K7" s="88">
        <v>0</v>
      </c>
      <c r="L7" s="88">
        <v>6.7</v>
      </c>
      <c r="M7" s="116">
        <v>0</v>
      </c>
      <c r="N7" s="115">
        <v>53.85</v>
      </c>
      <c r="O7" s="88">
        <v>198.05</v>
      </c>
      <c r="P7" s="88">
        <v>0</v>
      </c>
      <c r="Q7" s="88">
        <v>0</v>
      </c>
      <c r="R7" s="88">
        <v>0</v>
      </c>
      <c r="S7" s="116">
        <v>0</v>
      </c>
      <c r="W7">
        <v>50</v>
      </c>
      <c r="X7">
        <v>0</v>
      </c>
      <c r="Y7">
        <v>0</v>
      </c>
      <c r="Z7">
        <v>0.6</v>
      </c>
      <c r="AA7">
        <v>0</v>
      </c>
      <c r="AB7">
        <v>0</v>
      </c>
      <c r="AC7">
        <v>40</v>
      </c>
      <c r="AD7">
        <v>0.24</v>
      </c>
      <c r="AE7">
        <v>0.63</v>
      </c>
      <c r="AF7">
        <v>0</v>
      </c>
      <c r="AG7">
        <v>10</v>
      </c>
      <c r="AH7">
        <v>0.36</v>
      </c>
      <c r="AI7">
        <v>0.27</v>
      </c>
      <c r="AJ7">
        <v>20</v>
      </c>
      <c r="AK7">
        <v>0.35</v>
      </c>
      <c r="AL7">
        <v>0.37</v>
      </c>
      <c r="AM7">
        <v>0</v>
      </c>
      <c r="AN7">
        <v>60</v>
      </c>
      <c r="AO7">
        <v>0.43</v>
      </c>
      <c r="AP7">
        <v>0</v>
      </c>
      <c r="AQ7">
        <v>6.7</v>
      </c>
      <c r="AR7">
        <v>0.39</v>
      </c>
      <c r="AS7">
        <v>0</v>
      </c>
      <c r="AT7">
        <v>0</v>
      </c>
      <c r="AU7">
        <v>18.05</v>
      </c>
      <c r="AV7">
        <v>0</v>
      </c>
      <c r="AW7">
        <v>0</v>
      </c>
      <c r="AX7">
        <v>0</v>
      </c>
      <c r="AY7">
        <v>0</v>
      </c>
      <c r="AZ7">
        <v>0</v>
      </c>
      <c r="BA7">
        <v>2.56</v>
      </c>
      <c r="BB7">
        <v>0</v>
      </c>
      <c r="BC7">
        <v>53.85</v>
      </c>
    </row>
    <row r="8" spans="1:55">
      <c r="A8" t="s">
        <v>244</v>
      </c>
      <c r="B8" t="s">
        <v>341</v>
      </c>
      <c r="C8" t="s">
        <v>237</v>
      </c>
      <c r="G8" t="s">
        <v>50</v>
      </c>
      <c r="H8" s="115">
        <v>2.8800000000000003</v>
      </c>
      <c r="I8" s="88">
        <v>0.37</v>
      </c>
      <c r="J8" s="88">
        <v>2.95</v>
      </c>
      <c r="K8" s="88">
        <v>0</v>
      </c>
      <c r="L8" s="88">
        <v>6.7</v>
      </c>
      <c r="M8" s="116">
        <v>0</v>
      </c>
      <c r="N8" s="115">
        <v>53.85</v>
      </c>
      <c r="O8" s="88">
        <v>198.05</v>
      </c>
      <c r="P8" s="88">
        <v>0</v>
      </c>
      <c r="Q8" s="88">
        <v>0</v>
      </c>
      <c r="R8" s="88">
        <v>0</v>
      </c>
      <c r="S8" s="116">
        <v>0</v>
      </c>
      <c r="W8">
        <v>50</v>
      </c>
      <c r="X8">
        <v>0</v>
      </c>
      <c r="Y8">
        <v>0</v>
      </c>
      <c r="Z8">
        <v>0.6</v>
      </c>
      <c r="AA8">
        <v>0</v>
      </c>
      <c r="AB8">
        <v>0</v>
      </c>
      <c r="AC8">
        <v>40</v>
      </c>
      <c r="AD8">
        <v>0.24</v>
      </c>
      <c r="AE8">
        <v>0.63</v>
      </c>
      <c r="AF8">
        <v>0</v>
      </c>
      <c r="AG8">
        <v>10</v>
      </c>
      <c r="AH8">
        <v>0.36</v>
      </c>
      <c r="AI8">
        <v>0.27</v>
      </c>
      <c r="AJ8">
        <v>20</v>
      </c>
      <c r="AK8">
        <v>0.35</v>
      </c>
      <c r="AL8">
        <v>0.37</v>
      </c>
      <c r="AM8">
        <v>0</v>
      </c>
      <c r="AN8">
        <v>60</v>
      </c>
      <c r="AO8">
        <v>0.43</v>
      </c>
      <c r="AP8">
        <v>0</v>
      </c>
      <c r="AQ8">
        <v>6.7</v>
      </c>
      <c r="AR8">
        <v>0.39</v>
      </c>
      <c r="AS8">
        <v>0</v>
      </c>
      <c r="AT8">
        <v>0</v>
      </c>
      <c r="AU8">
        <v>18.05</v>
      </c>
      <c r="AV8">
        <v>0</v>
      </c>
      <c r="AW8">
        <v>0</v>
      </c>
      <c r="AX8">
        <v>0</v>
      </c>
      <c r="AY8">
        <v>0</v>
      </c>
      <c r="AZ8">
        <v>0</v>
      </c>
      <c r="BA8">
        <v>2.56</v>
      </c>
      <c r="BB8">
        <v>0</v>
      </c>
      <c r="BC8">
        <v>53.85</v>
      </c>
    </row>
    <row r="9" spans="1:55">
      <c r="A9" t="s">
        <v>245</v>
      </c>
      <c r="B9" t="s">
        <v>361</v>
      </c>
      <c r="C9" t="s">
        <v>238</v>
      </c>
      <c r="G9" t="s">
        <v>51</v>
      </c>
      <c r="H9" s="115">
        <v>2.8800000000000003</v>
      </c>
      <c r="I9" s="88">
        <v>0.37</v>
      </c>
      <c r="J9" s="88">
        <v>2.95</v>
      </c>
      <c r="K9" s="88">
        <v>0</v>
      </c>
      <c r="L9" s="88">
        <v>6.7</v>
      </c>
      <c r="M9" s="116">
        <v>0</v>
      </c>
      <c r="N9" s="115">
        <v>53.85</v>
      </c>
      <c r="O9" s="88">
        <v>198.05</v>
      </c>
      <c r="P9" s="88">
        <v>0</v>
      </c>
      <c r="Q9" s="88">
        <v>0</v>
      </c>
      <c r="R9" s="88">
        <v>0</v>
      </c>
      <c r="S9" s="116">
        <v>0</v>
      </c>
      <c r="W9">
        <v>50</v>
      </c>
      <c r="X9">
        <v>0</v>
      </c>
      <c r="Y9">
        <v>0</v>
      </c>
      <c r="Z9">
        <v>0.6</v>
      </c>
      <c r="AA9">
        <v>0</v>
      </c>
      <c r="AB9">
        <v>0</v>
      </c>
      <c r="AC9">
        <v>40</v>
      </c>
      <c r="AD9">
        <v>0.24</v>
      </c>
      <c r="AE9">
        <v>0.63</v>
      </c>
      <c r="AF9">
        <v>0</v>
      </c>
      <c r="AG9">
        <v>10</v>
      </c>
      <c r="AH9">
        <v>0.36</v>
      </c>
      <c r="AI9">
        <v>0.27</v>
      </c>
      <c r="AJ9">
        <v>20</v>
      </c>
      <c r="AK9">
        <v>0.35</v>
      </c>
      <c r="AL9">
        <v>0.37</v>
      </c>
      <c r="AM9">
        <v>0</v>
      </c>
      <c r="AN9">
        <v>60</v>
      </c>
      <c r="AO9">
        <v>0.43</v>
      </c>
      <c r="AP9">
        <v>0</v>
      </c>
      <c r="AQ9">
        <v>6.7</v>
      </c>
      <c r="AR9">
        <v>0.39</v>
      </c>
      <c r="AS9">
        <v>0</v>
      </c>
      <c r="AT9">
        <v>0</v>
      </c>
      <c r="AU9">
        <v>18.05</v>
      </c>
      <c r="AV9">
        <v>0</v>
      </c>
      <c r="AW9">
        <v>0</v>
      </c>
      <c r="AX9">
        <v>0</v>
      </c>
      <c r="AY9">
        <v>0</v>
      </c>
      <c r="AZ9">
        <v>0</v>
      </c>
      <c r="BA9">
        <v>2.56</v>
      </c>
      <c r="BB9">
        <v>0</v>
      </c>
      <c r="BC9">
        <v>53.85</v>
      </c>
    </row>
    <row r="10" spans="1:55">
      <c r="A10" t="s">
        <v>266</v>
      </c>
      <c r="C10" t="s">
        <v>239</v>
      </c>
      <c r="G10" t="s">
        <v>52</v>
      </c>
      <c r="H10" s="115">
        <v>2.8800000000000003</v>
      </c>
      <c r="I10" s="88">
        <v>0.37</v>
      </c>
      <c r="J10" s="88">
        <v>2.95</v>
      </c>
      <c r="K10" s="88">
        <v>0</v>
      </c>
      <c r="L10" s="88">
        <v>6.7</v>
      </c>
      <c r="M10" s="116">
        <v>0</v>
      </c>
      <c r="N10" s="115">
        <v>53.85</v>
      </c>
      <c r="O10" s="88">
        <v>198.05</v>
      </c>
      <c r="P10" s="88">
        <v>0</v>
      </c>
      <c r="Q10" s="88">
        <v>0</v>
      </c>
      <c r="R10" s="88">
        <v>0</v>
      </c>
      <c r="S10" s="116">
        <v>0</v>
      </c>
      <c r="W10">
        <v>50</v>
      </c>
      <c r="X10">
        <v>0</v>
      </c>
      <c r="Y10">
        <v>0</v>
      </c>
      <c r="Z10">
        <v>0.6</v>
      </c>
      <c r="AA10">
        <v>0</v>
      </c>
      <c r="AB10">
        <v>0</v>
      </c>
      <c r="AC10">
        <v>40</v>
      </c>
      <c r="AD10">
        <v>0.24</v>
      </c>
      <c r="AE10">
        <v>0.63</v>
      </c>
      <c r="AF10">
        <v>0</v>
      </c>
      <c r="AG10">
        <v>10</v>
      </c>
      <c r="AH10">
        <v>0.36</v>
      </c>
      <c r="AI10">
        <v>0.27</v>
      </c>
      <c r="AJ10">
        <v>20</v>
      </c>
      <c r="AK10">
        <v>0.35</v>
      </c>
      <c r="AL10">
        <v>0.37</v>
      </c>
      <c r="AM10">
        <v>0</v>
      </c>
      <c r="AN10">
        <v>60</v>
      </c>
      <c r="AO10">
        <v>0.43</v>
      </c>
      <c r="AP10">
        <v>0</v>
      </c>
      <c r="AQ10">
        <v>6.7</v>
      </c>
      <c r="AR10">
        <v>0.39</v>
      </c>
      <c r="AS10">
        <v>0</v>
      </c>
      <c r="AT10">
        <v>0</v>
      </c>
      <c r="AU10">
        <v>18.05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2.56</v>
      </c>
      <c r="BB10">
        <v>0</v>
      </c>
      <c r="BC10">
        <v>53.85</v>
      </c>
    </row>
    <row r="11" spans="1:55">
      <c r="A11" t="s">
        <v>246</v>
      </c>
      <c r="C11" t="s">
        <v>342</v>
      </c>
      <c r="G11" t="s">
        <v>53</v>
      </c>
      <c r="H11" s="115">
        <v>2.8800000000000003</v>
      </c>
      <c r="I11" s="88">
        <v>0.37</v>
      </c>
      <c r="J11" s="88">
        <v>2.95</v>
      </c>
      <c r="K11" s="88">
        <v>0</v>
      </c>
      <c r="L11" s="88">
        <v>6.7</v>
      </c>
      <c r="M11" s="116">
        <v>0</v>
      </c>
      <c r="N11" s="115">
        <v>53.85</v>
      </c>
      <c r="O11" s="88">
        <v>198.05</v>
      </c>
      <c r="P11" s="88">
        <v>0</v>
      </c>
      <c r="Q11" s="88">
        <v>0</v>
      </c>
      <c r="R11" s="88">
        <v>0</v>
      </c>
      <c r="S11" s="116">
        <v>0</v>
      </c>
      <c r="W11">
        <v>50</v>
      </c>
      <c r="X11">
        <v>0</v>
      </c>
      <c r="Y11">
        <v>0</v>
      </c>
      <c r="Z11">
        <v>0.6</v>
      </c>
      <c r="AA11">
        <v>0</v>
      </c>
      <c r="AB11">
        <v>0</v>
      </c>
      <c r="AC11">
        <v>40</v>
      </c>
      <c r="AD11">
        <v>0.24</v>
      </c>
      <c r="AE11">
        <v>0.63</v>
      </c>
      <c r="AF11">
        <v>0</v>
      </c>
      <c r="AG11">
        <v>10</v>
      </c>
      <c r="AH11">
        <v>0.36</v>
      </c>
      <c r="AI11">
        <v>0.27</v>
      </c>
      <c r="AJ11">
        <v>20</v>
      </c>
      <c r="AK11">
        <v>0.35</v>
      </c>
      <c r="AL11">
        <v>0.37</v>
      </c>
      <c r="AM11">
        <v>0</v>
      </c>
      <c r="AN11">
        <v>60</v>
      </c>
      <c r="AO11">
        <v>0.43</v>
      </c>
      <c r="AP11">
        <v>0</v>
      </c>
      <c r="AQ11">
        <v>6.7</v>
      </c>
      <c r="AR11">
        <v>0.39</v>
      </c>
      <c r="AS11">
        <v>0</v>
      </c>
      <c r="AT11">
        <v>0</v>
      </c>
      <c r="AU11">
        <v>18.05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2.56</v>
      </c>
      <c r="BB11">
        <v>0</v>
      </c>
      <c r="BC11">
        <v>53.85</v>
      </c>
    </row>
    <row r="12" spans="1:55">
      <c r="A12" t="s">
        <v>247</v>
      </c>
      <c r="C12" t="s">
        <v>362</v>
      </c>
      <c r="G12" t="s">
        <v>54</v>
      </c>
      <c r="H12" s="115">
        <v>2.8800000000000003</v>
      </c>
      <c r="I12" s="88">
        <v>0.37</v>
      </c>
      <c r="J12" s="88">
        <v>2.95</v>
      </c>
      <c r="K12" s="88">
        <v>0</v>
      </c>
      <c r="L12" s="88">
        <v>6.7</v>
      </c>
      <c r="M12" s="116">
        <v>0</v>
      </c>
      <c r="N12" s="115">
        <v>53.85</v>
      </c>
      <c r="O12" s="88">
        <v>198.05</v>
      </c>
      <c r="P12" s="88">
        <v>0</v>
      </c>
      <c r="Q12" s="88">
        <v>0</v>
      </c>
      <c r="R12" s="88">
        <v>0</v>
      </c>
      <c r="S12" s="116">
        <v>0</v>
      </c>
      <c r="W12">
        <v>50</v>
      </c>
      <c r="X12">
        <v>0</v>
      </c>
      <c r="Y12">
        <v>0</v>
      </c>
      <c r="Z12">
        <v>0.6</v>
      </c>
      <c r="AA12">
        <v>0</v>
      </c>
      <c r="AB12">
        <v>0</v>
      </c>
      <c r="AC12">
        <v>40</v>
      </c>
      <c r="AD12">
        <v>0.24</v>
      </c>
      <c r="AE12">
        <v>0.63</v>
      </c>
      <c r="AF12">
        <v>0</v>
      </c>
      <c r="AG12">
        <v>10</v>
      </c>
      <c r="AH12">
        <v>0.36</v>
      </c>
      <c r="AI12">
        <v>0.27</v>
      </c>
      <c r="AJ12">
        <v>20</v>
      </c>
      <c r="AK12">
        <v>0.35</v>
      </c>
      <c r="AL12">
        <v>0.37</v>
      </c>
      <c r="AM12">
        <v>0</v>
      </c>
      <c r="AN12">
        <v>60</v>
      </c>
      <c r="AO12">
        <v>0.43</v>
      </c>
      <c r="AP12">
        <v>0</v>
      </c>
      <c r="AQ12">
        <v>6.7</v>
      </c>
      <c r="AR12">
        <v>0.39</v>
      </c>
      <c r="AS12">
        <v>0</v>
      </c>
      <c r="AT12">
        <v>0</v>
      </c>
      <c r="AU12">
        <v>18.05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2.56</v>
      </c>
      <c r="BB12">
        <v>0</v>
      </c>
      <c r="BC12">
        <v>53.85</v>
      </c>
    </row>
    <row r="13" spans="1:55">
      <c r="A13" t="s">
        <v>248</v>
      </c>
      <c r="G13" t="s">
        <v>55</v>
      </c>
      <c r="H13" s="115">
        <v>2.8800000000000003</v>
      </c>
      <c r="I13" s="88">
        <v>0.37</v>
      </c>
      <c r="J13" s="88">
        <v>2.95</v>
      </c>
      <c r="K13" s="88">
        <v>0</v>
      </c>
      <c r="L13" s="88">
        <v>6.7</v>
      </c>
      <c r="M13" s="116">
        <v>0</v>
      </c>
      <c r="N13" s="115">
        <v>53.85</v>
      </c>
      <c r="O13" s="88">
        <v>198.05</v>
      </c>
      <c r="P13" s="88">
        <v>0</v>
      </c>
      <c r="Q13" s="88">
        <v>0</v>
      </c>
      <c r="R13" s="88">
        <v>0</v>
      </c>
      <c r="S13" s="116">
        <v>0</v>
      </c>
      <c r="W13">
        <v>50</v>
      </c>
      <c r="X13">
        <v>0</v>
      </c>
      <c r="Y13">
        <v>0</v>
      </c>
      <c r="Z13">
        <v>0.6</v>
      </c>
      <c r="AA13">
        <v>0</v>
      </c>
      <c r="AB13">
        <v>0</v>
      </c>
      <c r="AC13">
        <v>40</v>
      </c>
      <c r="AD13">
        <v>0.24</v>
      </c>
      <c r="AE13">
        <v>0.63</v>
      </c>
      <c r="AF13">
        <v>0</v>
      </c>
      <c r="AG13">
        <v>10</v>
      </c>
      <c r="AH13">
        <v>0.36</v>
      </c>
      <c r="AI13">
        <v>0.27</v>
      </c>
      <c r="AJ13">
        <v>20</v>
      </c>
      <c r="AK13">
        <v>0.35</v>
      </c>
      <c r="AL13">
        <v>0.37</v>
      </c>
      <c r="AM13">
        <v>0</v>
      </c>
      <c r="AN13">
        <v>60</v>
      </c>
      <c r="AO13">
        <v>0.43</v>
      </c>
      <c r="AP13">
        <v>0</v>
      </c>
      <c r="AQ13">
        <v>6.7</v>
      </c>
      <c r="AR13">
        <v>0.39</v>
      </c>
      <c r="AS13">
        <v>0</v>
      </c>
      <c r="AT13">
        <v>0</v>
      </c>
      <c r="AU13">
        <v>18.05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2.56</v>
      </c>
      <c r="BB13">
        <v>0</v>
      </c>
      <c r="BC13">
        <v>53.85</v>
      </c>
    </row>
    <row r="14" spans="1:55">
      <c r="A14" t="s">
        <v>249</v>
      </c>
      <c r="G14" t="s">
        <v>56</v>
      </c>
      <c r="H14" s="115">
        <v>2.8800000000000003</v>
      </c>
      <c r="I14" s="88">
        <v>0.37</v>
      </c>
      <c r="J14" s="88">
        <v>2.95</v>
      </c>
      <c r="K14" s="88">
        <v>0</v>
      </c>
      <c r="L14" s="88">
        <v>6.7</v>
      </c>
      <c r="M14" s="116">
        <v>0</v>
      </c>
      <c r="N14" s="115">
        <v>53.85</v>
      </c>
      <c r="O14" s="88">
        <v>198.05</v>
      </c>
      <c r="P14" s="88">
        <v>0</v>
      </c>
      <c r="Q14" s="88">
        <v>0</v>
      </c>
      <c r="R14" s="88">
        <v>0</v>
      </c>
      <c r="S14" s="116">
        <v>0</v>
      </c>
      <c r="W14">
        <v>50</v>
      </c>
      <c r="X14">
        <v>0</v>
      </c>
      <c r="Y14">
        <v>0</v>
      </c>
      <c r="Z14">
        <v>0.6</v>
      </c>
      <c r="AA14">
        <v>0</v>
      </c>
      <c r="AB14">
        <v>0</v>
      </c>
      <c r="AC14">
        <v>40</v>
      </c>
      <c r="AD14">
        <v>0.24</v>
      </c>
      <c r="AE14">
        <v>0.63</v>
      </c>
      <c r="AF14">
        <v>0</v>
      </c>
      <c r="AG14">
        <v>10</v>
      </c>
      <c r="AH14">
        <v>0.36</v>
      </c>
      <c r="AI14">
        <v>0.27</v>
      </c>
      <c r="AJ14">
        <v>20</v>
      </c>
      <c r="AK14">
        <v>0.35</v>
      </c>
      <c r="AL14">
        <v>0.37</v>
      </c>
      <c r="AM14">
        <v>0</v>
      </c>
      <c r="AN14">
        <v>60</v>
      </c>
      <c r="AO14">
        <v>0.43</v>
      </c>
      <c r="AP14">
        <v>0</v>
      </c>
      <c r="AQ14">
        <v>6.7</v>
      </c>
      <c r="AR14">
        <v>0.39</v>
      </c>
      <c r="AS14">
        <v>0</v>
      </c>
      <c r="AT14">
        <v>0</v>
      </c>
      <c r="AU14">
        <v>18.05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2.56</v>
      </c>
      <c r="BB14">
        <v>0</v>
      </c>
      <c r="BC14">
        <v>53.85</v>
      </c>
    </row>
    <row r="15" spans="1:55">
      <c r="A15" t="s">
        <v>250</v>
      </c>
      <c r="G15" t="s">
        <v>57</v>
      </c>
      <c r="H15" s="115">
        <v>2.8800000000000003</v>
      </c>
      <c r="I15" s="88">
        <v>0.37</v>
      </c>
      <c r="J15" s="88">
        <v>2.8600000000000003</v>
      </c>
      <c r="K15" s="88">
        <v>0</v>
      </c>
      <c r="L15" s="88">
        <v>6.7</v>
      </c>
      <c r="M15" s="116">
        <v>0</v>
      </c>
      <c r="N15" s="115">
        <v>53.85</v>
      </c>
      <c r="O15" s="88">
        <v>198.05</v>
      </c>
      <c r="P15" s="88">
        <v>0</v>
      </c>
      <c r="Q15" s="88">
        <v>0</v>
      </c>
      <c r="R15" s="88">
        <v>0</v>
      </c>
      <c r="S15" s="116">
        <v>0</v>
      </c>
      <c r="W15">
        <v>50</v>
      </c>
      <c r="X15">
        <v>0</v>
      </c>
      <c r="Y15">
        <v>0</v>
      </c>
      <c r="Z15">
        <v>0.6</v>
      </c>
      <c r="AA15">
        <v>0</v>
      </c>
      <c r="AB15">
        <v>0</v>
      </c>
      <c r="AC15">
        <v>40</v>
      </c>
      <c r="AD15">
        <v>0.24</v>
      </c>
      <c r="AE15">
        <v>0.63</v>
      </c>
      <c r="AF15">
        <v>0</v>
      </c>
      <c r="AG15">
        <v>10</v>
      </c>
      <c r="AH15">
        <v>0.36</v>
      </c>
      <c r="AI15">
        <v>0.27</v>
      </c>
      <c r="AJ15">
        <v>20</v>
      </c>
      <c r="AK15">
        <v>0.35</v>
      </c>
      <c r="AL15">
        <v>0.37</v>
      </c>
      <c r="AM15">
        <v>0</v>
      </c>
      <c r="AN15">
        <v>60</v>
      </c>
      <c r="AO15">
        <v>0.43</v>
      </c>
      <c r="AP15">
        <v>0</v>
      </c>
      <c r="AQ15">
        <v>6.7</v>
      </c>
      <c r="AR15">
        <v>0.39</v>
      </c>
      <c r="AS15">
        <v>0</v>
      </c>
      <c r="AT15">
        <v>0</v>
      </c>
      <c r="AU15">
        <v>18.05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2.4700000000000002</v>
      </c>
      <c r="BB15">
        <v>0</v>
      </c>
      <c r="BC15">
        <v>53.85</v>
      </c>
    </row>
    <row r="16" spans="1:55">
      <c r="A16" t="s">
        <v>251</v>
      </c>
      <c r="G16" t="s">
        <v>58</v>
      </c>
      <c r="H16" s="115">
        <v>2.8800000000000003</v>
      </c>
      <c r="I16" s="88">
        <v>0.37</v>
      </c>
      <c r="J16" s="88">
        <v>2.8600000000000003</v>
      </c>
      <c r="K16" s="88">
        <v>0</v>
      </c>
      <c r="L16" s="88">
        <v>6.7</v>
      </c>
      <c r="M16" s="116">
        <v>0</v>
      </c>
      <c r="N16" s="115">
        <v>53.85</v>
      </c>
      <c r="O16" s="88">
        <v>198.05</v>
      </c>
      <c r="P16" s="88">
        <v>0</v>
      </c>
      <c r="Q16" s="88">
        <v>0</v>
      </c>
      <c r="R16" s="88">
        <v>0</v>
      </c>
      <c r="S16" s="116">
        <v>0</v>
      </c>
      <c r="W16">
        <v>50</v>
      </c>
      <c r="X16">
        <v>0</v>
      </c>
      <c r="Y16">
        <v>0</v>
      </c>
      <c r="Z16">
        <v>0.6</v>
      </c>
      <c r="AA16">
        <v>0</v>
      </c>
      <c r="AB16">
        <v>0</v>
      </c>
      <c r="AC16">
        <v>40</v>
      </c>
      <c r="AD16">
        <v>0.24</v>
      </c>
      <c r="AE16">
        <v>0.63</v>
      </c>
      <c r="AF16">
        <v>0</v>
      </c>
      <c r="AG16">
        <v>10</v>
      </c>
      <c r="AH16">
        <v>0.36</v>
      </c>
      <c r="AI16">
        <v>0.27</v>
      </c>
      <c r="AJ16">
        <v>20</v>
      </c>
      <c r="AK16">
        <v>0.35</v>
      </c>
      <c r="AL16">
        <v>0.37</v>
      </c>
      <c r="AM16">
        <v>0</v>
      </c>
      <c r="AN16">
        <v>60</v>
      </c>
      <c r="AO16">
        <v>0.43</v>
      </c>
      <c r="AP16">
        <v>0</v>
      </c>
      <c r="AQ16">
        <v>6.7</v>
      </c>
      <c r="AR16">
        <v>0.39</v>
      </c>
      <c r="AS16">
        <v>0</v>
      </c>
      <c r="AT16">
        <v>0</v>
      </c>
      <c r="AU16">
        <v>18.05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2.4700000000000002</v>
      </c>
      <c r="BB16">
        <v>0</v>
      </c>
      <c r="BC16">
        <v>53.85</v>
      </c>
    </row>
    <row r="17" spans="1:55">
      <c r="A17" t="s">
        <v>252</v>
      </c>
      <c r="G17" t="s">
        <v>59</v>
      </c>
      <c r="H17" s="115">
        <v>2.8800000000000003</v>
      </c>
      <c r="I17" s="88">
        <v>0.37</v>
      </c>
      <c r="J17" s="88">
        <v>2.8600000000000003</v>
      </c>
      <c r="K17" s="88">
        <v>0</v>
      </c>
      <c r="L17" s="88">
        <v>6.7</v>
      </c>
      <c r="M17" s="116">
        <v>0</v>
      </c>
      <c r="N17" s="115">
        <v>53.85</v>
      </c>
      <c r="O17" s="88">
        <v>198.05</v>
      </c>
      <c r="P17" s="88">
        <v>0</v>
      </c>
      <c r="Q17" s="88">
        <v>0</v>
      </c>
      <c r="R17" s="88">
        <v>0</v>
      </c>
      <c r="S17" s="116">
        <v>0</v>
      </c>
      <c r="W17">
        <v>50</v>
      </c>
      <c r="X17">
        <v>0</v>
      </c>
      <c r="Y17">
        <v>0</v>
      </c>
      <c r="Z17">
        <v>0.6</v>
      </c>
      <c r="AA17">
        <v>0</v>
      </c>
      <c r="AB17">
        <v>0</v>
      </c>
      <c r="AC17">
        <v>40</v>
      </c>
      <c r="AD17">
        <v>0.24</v>
      </c>
      <c r="AE17">
        <v>0.63</v>
      </c>
      <c r="AF17">
        <v>0</v>
      </c>
      <c r="AG17">
        <v>10</v>
      </c>
      <c r="AH17">
        <v>0.36</v>
      </c>
      <c r="AI17">
        <v>0.27</v>
      </c>
      <c r="AJ17">
        <v>20</v>
      </c>
      <c r="AK17">
        <v>0.35</v>
      </c>
      <c r="AL17">
        <v>0.37</v>
      </c>
      <c r="AM17">
        <v>0</v>
      </c>
      <c r="AN17">
        <v>60</v>
      </c>
      <c r="AO17">
        <v>0.43</v>
      </c>
      <c r="AP17">
        <v>0</v>
      </c>
      <c r="AQ17">
        <v>6.7</v>
      </c>
      <c r="AR17">
        <v>0.39</v>
      </c>
      <c r="AS17">
        <v>0</v>
      </c>
      <c r="AT17">
        <v>0</v>
      </c>
      <c r="AU17">
        <v>18.05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2.4700000000000002</v>
      </c>
      <c r="BB17">
        <v>0</v>
      </c>
      <c r="BC17">
        <v>53.85</v>
      </c>
    </row>
    <row r="18" spans="1:55">
      <c r="A18" t="s">
        <v>253</v>
      </c>
      <c r="G18" t="s">
        <v>60</v>
      </c>
      <c r="H18" s="115">
        <v>2.8800000000000003</v>
      </c>
      <c r="I18" s="88">
        <v>0.37</v>
      </c>
      <c r="J18" s="88">
        <v>2.8600000000000003</v>
      </c>
      <c r="K18" s="88">
        <v>0</v>
      </c>
      <c r="L18" s="88">
        <v>6.7</v>
      </c>
      <c r="M18" s="116">
        <v>0</v>
      </c>
      <c r="N18" s="115">
        <v>53.85</v>
      </c>
      <c r="O18" s="88">
        <v>198.05</v>
      </c>
      <c r="P18" s="88">
        <v>0</v>
      </c>
      <c r="Q18" s="88">
        <v>0</v>
      </c>
      <c r="R18" s="88">
        <v>0</v>
      </c>
      <c r="S18" s="116">
        <v>0</v>
      </c>
      <c r="W18">
        <v>50</v>
      </c>
      <c r="X18">
        <v>0</v>
      </c>
      <c r="Y18">
        <v>0</v>
      </c>
      <c r="Z18">
        <v>0.6</v>
      </c>
      <c r="AA18">
        <v>0</v>
      </c>
      <c r="AB18">
        <v>0</v>
      </c>
      <c r="AC18">
        <v>40</v>
      </c>
      <c r="AD18">
        <v>0.24</v>
      </c>
      <c r="AE18">
        <v>0.63</v>
      </c>
      <c r="AF18">
        <v>0</v>
      </c>
      <c r="AG18">
        <v>10</v>
      </c>
      <c r="AH18">
        <v>0.36</v>
      </c>
      <c r="AI18">
        <v>0.27</v>
      </c>
      <c r="AJ18">
        <v>20</v>
      </c>
      <c r="AK18">
        <v>0.35</v>
      </c>
      <c r="AL18">
        <v>0.37</v>
      </c>
      <c r="AM18">
        <v>0</v>
      </c>
      <c r="AN18">
        <v>60</v>
      </c>
      <c r="AO18">
        <v>0.43</v>
      </c>
      <c r="AP18">
        <v>0</v>
      </c>
      <c r="AQ18">
        <v>6.7</v>
      </c>
      <c r="AR18">
        <v>0.39</v>
      </c>
      <c r="AS18">
        <v>0</v>
      </c>
      <c r="AT18">
        <v>0</v>
      </c>
      <c r="AU18">
        <v>18.05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2.4700000000000002</v>
      </c>
      <c r="BB18">
        <v>0</v>
      </c>
      <c r="BC18">
        <v>53.85</v>
      </c>
    </row>
    <row r="19" spans="1:55">
      <c r="A19" t="s">
        <v>267</v>
      </c>
      <c r="G19" t="s">
        <v>61</v>
      </c>
      <c r="H19" s="115">
        <v>2.8800000000000003</v>
      </c>
      <c r="I19" s="88">
        <v>0.37</v>
      </c>
      <c r="J19" s="88">
        <v>2.8600000000000003</v>
      </c>
      <c r="K19" s="88">
        <v>0</v>
      </c>
      <c r="L19" s="88">
        <v>6.7</v>
      </c>
      <c r="M19" s="116">
        <v>0</v>
      </c>
      <c r="N19" s="115">
        <v>53.85</v>
      </c>
      <c r="O19" s="88">
        <v>198.05</v>
      </c>
      <c r="P19" s="88">
        <v>0</v>
      </c>
      <c r="Q19" s="88">
        <v>0</v>
      </c>
      <c r="R19" s="88">
        <v>0</v>
      </c>
      <c r="S19" s="116">
        <v>0</v>
      </c>
      <c r="W19">
        <v>50</v>
      </c>
      <c r="X19">
        <v>0</v>
      </c>
      <c r="Y19">
        <v>0</v>
      </c>
      <c r="Z19">
        <v>0.6</v>
      </c>
      <c r="AA19">
        <v>0</v>
      </c>
      <c r="AB19">
        <v>0</v>
      </c>
      <c r="AC19">
        <v>40</v>
      </c>
      <c r="AD19">
        <v>0.24</v>
      </c>
      <c r="AE19">
        <v>0.63</v>
      </c>
      <c r="AF19">
        <v>0</v>
      </c>
      <c r="AG19">
        <v>10</v>
      </c>
      <c r="AH19">
        <v>0.36</v>
      </c>
      <c r="AI19">
        <v>0.27</v>
      </c>
      <c r="AJ19">
        <v>20</v>
      </c>
      <c r="AK19">
        <v>0.35</v>
      </c>
      <c r="AL19">
        <v>0.37</v>
      </c>
      <c r="AM19">
        <v>0</v>
      </c>
      <c r="AN19">
        <v>60</v>
      </c>
      <c r="AO19">
        <v>0.43</v>
      </c>
      <c r="AP19">
        <v>0</v>
      </c>
      <c r="AQ19">
        <v>6.7</v>
      </c>
      <c r="AR19">
        <v>0.39</v>
      </c>
      <c r="AS19">
        <v>0</v>
      </c>
      <c r="AT19">
        <v>0</v>
      </c>
      <c r="AU19">
        <v>18.05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2.4700000000000002</v>
      </c>
      <c r="BB19">
        <v>0</v>
      </c>
      <c r="BC19">
        <v>53.85</v>
      </c>
    </row>
    <row r="20" spans="1:55">
      <c r="A20" t="s">
        <v>268</v>
      </c>
      <c r="G20" t="s">
        <v>62</v>
      </c>
      <c r="H20" s="115">
        <v>2.8800000000000003</v>
      </c>
      <c r="I20" s="88">
        <v>0.37</v>
      </c>
      <c r="J20" s="88">
        <v>2.8600000000000003</v>
      </c>
      <c r="K20" s="88">
        <v>0</v>
      </c>
      <c r="L20" s="88">
        <v>6.7</v>
      </c>
      <c r="M20" s="116">
        <v>0</v>
      </c>
      <c r="N20" s="115">
        <v>53.85</v>
      </c>
      <c r="O20" s="88">
        <v>198.05</v>
      </c>
      <c r="P20" s="88">
        <v>0</v>
      </c>
      <c r="Q20" s="88">
        <v>0</v>
      </c>
      <c r="R20" s="88">
        <v>0</v>
      </c>
      <c r="S20" s="116">
        <v>0</v>
      </c>
      <c r="W20">
        <v>50</v>
      </c>
      <c r="X20">
        <v>0</v>
      </c>
      <c r="Y20">
        <v>0</v>
      </c>
      <c r="Z20">
        <v>0.6</v>
      </c>
      <c r="AA20">
        <v>0</v>
      </c>
      <c r="AB20">
        <v>0</v>
      </c>
      <c r="AC20">
        <v>40</v>
      </c>
      <c r="AD20">
        <v>0.24</v>
      </c>
      <c r="AE20">
        <v>0.63</v>
      </c>
      <c r="AF20">
        <v>0</v>
      </c>
      <c r="AG20">
        <v>10</v>
      </c>
      <c r="AH20">
        <v>0.36</v>
      </c>
      <c r="AI20">
        <v>0.27</v>
      </c>
      <c r="AJ20">
        <v>20</v>
      </c>
      <c r="AK20">
        <v>0.35</v>
      </c>
      <c r="AL20">
        <v>0.37</v>
      </c>
      <c r="AM20">
        <v>0</v>
      </c>
      <c r="AN20">
        <v>60</v>
      </c>
      <c r="AO20">
        <v>0.43</v>
      </c>
      <c r="AP20">
        <v>0</v>
      </c>
      <c r="AQ20">
        <v>6.7</v>
      </c>
      <c r="AR20">
        <v>0.39</v>
      </c>
      <c r="AS20">
        <v>0</v>
      </c>
      <c r="AT20">
        <v>0</v>
      </c>
      <c r="AU20">
        <v>18.05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2.4700000000000002</v>
      </c>
      <c r="BB20">
        <v>0</v>
      </c>
      <c r="BC20">
        <v>53.85</v>
      </c>
    </row>
    <row r="21" spans="1:55">
      <c r="A21" t="s">
        <v>254</v>
      </c>
      <c r="G21" t="s">
        <v>63</v>
      </c>
      <c r="H21" s="115">
        <v>2.8800000000000003</v>
      </c>
      <c r="I21" s="88">
        <v>0.37</v>
      </c>
      <c r="J21" s="88">
        <v>2.8600000000000003</v>
      </c>
      <c r="K21" s="88">
        <v>0</v>
      </c>
      <c r="L21" s="88">
        <v>6.7</v>
      </c>
      <c r="M21" s="116">
        <v>0</v>
      </c>
      <c r="N21" s="115">
        <v>53.85</v>
      </c>
      <c r="O21" s="88">
        <v>198.05</v>
      </c>
      <c r="P21" s="88">
        <v>0</v>
      </c>
      <c r="Q21" s="88">
        <v>0</v>
      </c>
      <c r="R21" s="88">
        <v>0</v>
      </c>
      <c r="S21" s="116">
        <v>0</v>
      </c>
      <c r="W21">
        <v>50</v>
      </c>
      <c r="X21">
        <v>0</v>
      </c>
      <c r="Y21">
        <v>0</v>
      </c>
      <c r="Z21">
        <v>0.6</v>
      </c>
      <c r="AA21">
        <v>0</v>
      </c>
      <c r="AB21">
        <v>0</v>
      </c>
      <c r="AC21">
        <v>40</v>
      </c>
      <c r="AD21">
        <v>0.24</v>
      </c>
      <c r="AE21">
        <v>0.63</v>
      </c>
      <c r="AF21">
        <v>0</v>
      </c>
      <c r="AG21">
        <v>10</v>
      </c>
      <c r="AH21">
        <v>0.36</v>
      </c>
      <c r="AI21">
        <v>0.27</v>
      </c>
      <c r="AJ21">
        <v>20</v>
      </c>
      <c r="AK21">
        <v>0.35</v>
      </c>
      <c r="AL21">
        <v>0.37</v>
      </c>
      <c r="AM21">
        <v>0</v>
      </c>
      <c r="AN21">
        <v>60</v>
      </c>
      <c r="AO21">
        <v>0.43</v>
      </c>
      <c r="AP21">
        <v>0</v>
      </c>
      <c r="AQ21">
        <v>6.7</v>
      </c>
      <c r="AR21">
        <v>0.39</v>
      </c>
      <c r="AS21">
        <v>0</v>
      </c>
      <c r="AT21">
        <v>0</v>
      </c>
      <c r="AU21">
        <v>18.05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2.4700000000000002</v>
      </c>
      <c r="BB21">
        <v>0</v>
      </c>
      <c r="BC21">
        <v>53.85</v>
      </c>
    </row>
    <row r="22" spans="1:55">
      <c r="A22" t="s">
        <v>255</v>
      </c>
      <c r="G22" t="s">
        <v>64</v>
      </c>
      <c r="H22" s="115">
        <v>2.8800000000000003</v>
      </c>
      <c r="I22" s="88">
        <v>0.37</v>
      </c>
      <c r="J22" s="88">
        <v>2.8600000000000003</v>
      </c>
      <c r="K22" s="88">
        <v>0</v>
      </c>
      <c r="L22" s="88">
        <v>6.7</v>
      </c>
      <c r="M22" s="116">
        <v>0</v>
      </c>
      <c r="N22" s="115">
        <v>53.85</v>
      </c>
      <c r="O22" s="88">
        <v>198.05</v>
      </c>
      <c r="P22" s="88">
        <v>0</v>
      </c>
      <c r="Q22" s="88">
        <v>0</v>
      </c>
      <c r="R22" s="88">
        <v>0</v>
      </c>
      <c r="S22" s="116">
        <v>0</v>
      </c>
      <c r="W22">
        <v>50</v>
      </c>
      <c r="X22">
        <v>0</v>
      </c>
      <c r="Y22">
        <v>0</v>
      </c>
      <c r="Z22">
        <v>0.6</v>
      </c>
      <c r="AA22">
        <v>0</v>
      </c>
      <c r="AB22">
        <v>0</v>
      </c>
      <c r="AC22">
        <v>40</v>
      </c>
      <c r="AD22">
        <v>0.24</v>
      </c>
      <c r="AE22">
        <v>0.63</v>
      </c>
      <c r="AF22">
        <v>0</v>
      </c>
      <c r="AG22">
        <v>10</v>
      </c>
      <c r="AH22">
        <v>0.36</v>
      </c>
      <c r="AI22">
        <v>0.27</v>
      </c>
      <c r="AJ22">
        <v>20</v>
      </c>
      <c r="AK22">
        <v>0.35</v>
      </c>
      <c r="AL22">
        <v>0.37</v>
      </c>
      <c r="AM22">
        <v>0</v>
      </c>
      <c r="AN22">
        <v>60</v>
      </c>
      <c r="AO22">
        <v>0.43</v>
      </c>
      <c r="AP22">
        <v>0</v>
      </c>
      <c r="AQ22">
        <v>6.7</v>
      </c>
      <c r="AR22">
        <v>0.39</v>
      </c>
      <c r="AS22">
        <v>0</v>
      </c>
      <c r="AT22">
        <v>0</v>
      </c>
      <c r="AU22">
        <v>18.05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2.4700000000000002</v>
      </c>
      <c r="BB22">
        <v>0</v>
      </c>
      <c r="BC22">
        <v>53.85</v>
      </c>
    </row>
    <row r="23" spans="1:55">
      <c r="A23" t="s">
        <v>256</v>
      </c>
      <c r="G23" t="s">
        <v>65</v>
      </c>
      <c r="H23" s="115">
        <v>2.8800000000000003</v>
      </c>
      <c r="I23" s="88">
        <v>0.37</v>
      </c>
      <c r="J23" s="88">
        <v>2.8600000000000003</v>
      </c>
      <c r="K23" s="88">
        <v>0</v>
      </c>
      <c r="L23" s="88">
        <v>6.7</v>
      </c>
      <c r="M23" s="116">
        <v>0</v>
      </c>
      <c r="N23" s="115">
        <v>53.85</v>
      </c>
      <c r="O23" s="88">
        <v>198.05</v>
      </c>
      <c r="P23" s="88">
        <v>0</v>
      </c>
      <c r="Q23" s="88">
        <v>0</v>
      </c>
      <c r="R23" s="88">
        <v>0</v>
      </c>
      <c r="S23" s="116">
        <v>0</v>
      </c>
      <c r="W23">
        <v>50</v>
      </c>
      <c r="X23">
        <v>0</v>
      </c>
      <c r="Y23">
        <v>0</v>
      </c>
      <c r="Z23">
        <v>0.6</v>
      </c>
      <c r="AA23">
        <v>0</v>
      </c>
      <c r="AB23">
        <v>0</v>
      </c>
      <c r="AC23">
        <v>40</v>
      </c>
      <c r="AD23">
        <v>0.24</v>
      </c>
      <c r="AE23">
        <v>0.63</v>
      </c>
      <c r="AF23">
        <v>0</v>
      </c>
      <c r="AG23">
        <v>10</v>
      </c>
      <c r="AH23">
        <v>0.36</v>
      </c>
      <c r="AI23">
        <v>0.27</v>
      </c>
      <c r="AJ23">
        <v>20</v>
      </c>
      <c r="AK23">
        <v>0.35</v>
      </c>
      <c r="AL23">
        <v>0.37</v>
      </c>
      <c r="AM23">
        <v>0</v>
      </c>
      <c r="AN23">
        <v>60</v>
      </c>
      <c r="AO23">
        <v>0.43</v>
      </c>
      <c r="AP23">
        <v>0</v>
      </c>
      <c r="AQ23">
        <v>6.7</v>
      </c>
      <c r="AR23">
        <v>0.39</v>
      </c>
      <c r="AS23">
        <v>0</v>
      </c>
      <c r="AT23">
        <v>0</v>
      </c>
      <c r="AU23">
        <v>18.05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2.4700000000000002</v>
      </c>
      <c r="BB23">
        <v>0</v>
      </c>
      <c r="BC23">
        <v>53.85</v>
      </c>
    </row>
    <row r="24" spans="1:55">
      <c r="A24" t="s">
        <v>257</v>
      </c>
      <c r="G24" t="s">
        <v>66</v>
      </c>
      <c r="H24" s="115">
        <v>2.8800000000000003</v>
      </c>
      <c r="I24" s="88">
        <v>0.37</v>
      </c>
      <c r="J24" s="88">
        <v>2.8600000000000003</v>
      </c>
      <c r="K24" s="88">
        <v>0</v>
      </c>
      <c r="L24" s="88">
        <v>6.7</v>
      </c>
      <c r="M24" s="116">
        <v>0</v>
      </c>
      <c r="N24" s="115">
        <v>53.85</v>
      </c>
      <c r="O24" s="88">
        <v>198.05</v>
      </c>
      <c r="P24" s="88">
        <v>0</v>
      </c>
      <c r="Q24" s="88">
        <v>0</v>
      </c>
      <c r="R24" s="88">
        <v>0</v>
      </c>
      <c r="S24" s="116">
        <v>0</v>
      </c>
      <c r="W24">
        <v>50</v>
      </c>
      <c r="X24">
        <v>0</v>
      </c>
      <c r="Y24">
        <v>0</v>
      </c>
      <c r="Z24">
        <v>0.6</v>
      </c>
      <c r="AA24">
        <v>0</v>
      </c>
      <c r="AB24">
        <v>0</v>
      </c>
      <c r="AC24">
        <v>40</v>
      </c>
      <c r="AD24">
        <v>0.24</v>
      </c>
      <c r="AE24">
        <v>0.63</v>
      </c>
      <c r="AF24">
        <v>0</v>
      </c>
      <c r="AG24">
        <v>10</v>
      </c>
      <c r="AH24">
        <v>0.36</v>
      </c>
      <c r="AI24">
        <v>0.27</v>
      </c>
      <c r="AJ24">
        <v>20</v>
      </c>
      <c r="AK24">
        <v>0.35</v>
      </c>
      <c r="AL24">
        <v>0.37</v>
      </c>
      <c r="AM24">
        <v>0</v>
      </c>
      <c r="AN24">
        <v>60</v>
      </c>
      <c r="AO24">
        <v>0.43</v>
      </c>
      <c r="AP24">
        <v>0</v>
      </c>
      <c r="AQ24">
        <v>6.7</v>
      </c>
      <c r="AR24">
        <v>0.39</v>
      </c>
      <c r="AS24">
        <v>0</v>
      </c>
      <c r="AT24">
        <v>0</v>
      </c>
      <c r="AU24">
        <v>18.05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2.4700000000000002</v>
      </c>
      <c r="BB24">
        <v>0</v>
      </c>
      <c r="BC24">
        <v>53.85</v>
      </c>
    </row>
    <row r="25" spans="1:55">
      <c r="A25" t="s">
        <v>258</v>
      </c>
      <c r="G25" t="s">
        <v>67</v>
      </c>
      <c r="H25" s="115">
        <v>2.8800000000000003</v>
      </c>
      <c r="I25" s="88">
        <v>0.37</v>
      </c>
      <c r="J25" s="88">
        <v>2.8600000000000003</v>
      </c>
      <c r="K25" s="88">
        <v>0</v>
      </c>
      <c r="L25" s="88">
        <v>6.7</v>
      </c>
      <c r="M25" s="116">
        <v>0</v>
      </c>
      <c r="N25" s="115">
        <v>53.85</v>
      </c>
      <c r="O25" s="88">
        <v>198.05</v>
      </c>
      <c r="P25" s="88">
        <v>0</v>
      </c>
      <c r="Q25" s="88">
        <v>0</v>
      </c>
      <c r="R25" s="88">
        <v>0</v>
      </c>
      <c r="S25" s="116">
        <v>0</v>
      </c>
      <c r="W25">
        <v>50</v>
      </c>
      <c r="X25">
        <v>0</v>
      </c>
      <c r="Y25">
        <v>0</v>
      </c>
      <c r="Z25">
        <v>0.6</v>
      </c>
      <c r="AA25">
        <v>0</v>
      </c>
      <c r="AB25">
        <v>0</v>
      </c>
      <c r="AC25">
        <v>40</v>
      </c>
      <c r="AD25">
        <v>0.24</v>
      </c>
      <c r="AE25">
        <v>0.63</v>
      </c>
      <c r="AF25">
        <v>0</v>
      </c>
      <c r="AG25">
        <v>10</v>
      </c>
      <c r="AH25">
        <v>0.36</v>
      </c>
      <c r="AI25">
        <v>0.27</v>
      </c>
      <c r="AJ25">
        <v>20</v>
      </c>
      <c r="AK25">
        <v>0.35</v>
      </c>
      <c r="AL25">
        <v>0.37</v>
      </c>
      <c r="AM25">
        <v>0</v>
      </c>
      <c r="AN25">
        <v>60</v>
      </c>
      <c r="AO25">
        <v>0.43</v>
      </c>
      <c r="AP25">
        <v>0</v>
      </c>
      <c r="AQ25">
        <v>6.7</v>
      </c>
      <c r="AR25">
        <v>0.39</v>
      </c>
      <c r="AS25">
        <v>0</v>
      </c>
      <c r="AT25">
        <v>0</v>
      </c>
      <c r="AU25">
        <v>18.05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2.4700000000000002</v>
      </c>
      <c r="BB25">
        <v>0</v>
      </c>
      <c r="BC25">
        <v>53.85</v>
      </c>
    </row>
    <row r="26" spans="1:55">
      <c r="A26" t="s">
        <v>259</v>
      </c>
      <c r="G26" t="s">
        <v>68</v>
      </c>
      <c r="H26" s="115">
        <v>2.8800000000000003</v>
      </c>
      <c r="I26" s="88">
        <v>0.37</v>
      </c>
      <c r="J26" s="88">
        <v>2.8600000000000003</v>
      </c>
      <c r="K26" s="88">
        <v>0</v>
      </c>
      <c r="L26" s="88">
        <v>6.7</v>
      </c>
      <c r="M26" s="116">
        <v>0</v>
      </c>
      <c r="N26" s="115">
        <v>53.85</v>
      </c>
      <c r="O26" s="88">
        <v>198.05</v>
      </c>
      <c r="P26" s="88">
        <v>0</v>
      </c>
      <c r="Q26" s="88">
        <v>0</v>
      </c>
      <c r="R26" s="88">
        <v>0</v>
      </c>
      <c r="S26" s="116">
        <v>0</v>
      </c>
      <c r="W26">
        <v>50</v>
      </c>
      <c r="X26">
        <v>0</v>
      </c>
      <c r="Y26">
        <v>0</v>
      </c>
      <c r="Z26">
        <v>0.6</v>
      </c>
      <c r="AA26">
        <v>0</v>
      </c>
      <c r="AB26">
        <v>0</v>
      </c>
      <c r="AC26">
        <v>40</v>
      </c>
      <c r="AD26">
        <v>0.24</v>
      </c>
      <c r="AE26">
        <v>0.63</v>
      </c>
      <c r="AF26">
        <v>0</v>
      </c>
      <c r="AG26">
        <v>10</v>
      </c>
      <c r="AH26">
        <v>0.36</v>
      </c>
      <c r="AI26">
        <v>0.27</v>
      </c>
      <c r="AJ26">
        <v>20</v>
      </c>
      <c r="AK26">
        <v>0.35</v>
      </c>
      <c r="AL26">
        <v>0.37</v>
      </c>
      <c r="AM26">
        <v>0</v>
      </c>
      <c r="AN26">
        <v>60</v>
      </c>
      <c r="AO26">
        <v>0.43</v>
      </c>
      <c r="AP26">
        <v>0</v>
      </c>
      <c r="AQ26">
        <v>6.7</v>
      </c>
      <c r="AR26">
        <v>0.39</v>
      </c>
      <c r="AS26">
        <v>0</v>
      </c>
      <c r="AT26">
        <v>0</v>
      </c>
      <c r="AU26">
        <v>18.05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2.4700000000000002</v>
      </c>
      <c r="BB26">
        <v>0</v>
      </c>
      <c r="BC26">
        <v>53.85</v>
      </c>
    </row>
    <row r="27" spans="1:55">
      <c r="A27" t="s">
        <v>260</v>
      </c>
      <c r="G27" t="s">
        <v>69</v>
      </c>
      <c r="H27" s="115">
        <v>2.8800000000000003</v>
      </c>
      <c r="I27" s="88">
        <v>0.37</v>
      </c>
      <c r="J27" s="88">
        <v>2.8600000000000003</v>
      </c>
      <c r="K27" s="88">
        <v>0</v>
      </c>
      <c r="L27" s="88">
        <v>6.7</v>
      </c>
      <c r="M27" s="116">
        <v>0</v>
      </c>
      <c r="N27" s="115">
        <v>257.96000000000004</v>
      </c>
      <c r="O27" s="88">
        <v>270.95</v>
      </c>
      <c r="P27" s="88">
        <v>0</v>
      </c>
      <c r="Q27" s="88">
        <v>0</v>
      </c>
      <c r="R27" s="88">
        <v>0</v>
      </c>
      <c r="S27" s="116">
        <v>0</v>
      </c>
      <c r="W27">
        <v>50</v>
      </c>
      <c r="X27">
        <v>0</v>
      </c>
      <c r="Y27">
        <v>0</v>
      </c>
      <c r="Z27">
        <v>0.6</v>
      </c>
      <c r="AA27">
        <v>0</v>
      </c>
      <c r="AB27">
        <v>0</v>
      </c>
      <c r="AC27">
        <v>40</v>
      </c>
      <c r="AD27">
        <v>0.24</v>
      </c>
      <c r="AE27">
        <v>0.63</v>
      </c>
      <c r="AF27">
        <v>0</v>
      </c>
      <c r="AG27">
        <v>10</v>
      </c>
      <c r="AH27">
        <v>0.36</v>
      </c>
      <c r="AI27">
        <v>0.27</v>
      </c>
      <c r="AJ27">
        <v>20</v>
      </c>
      <c r="AK27">
        <v>0.35</v>
      </c>
      <c r="AL27">
        <v>0.37</v>
      </c>
      <c r="AM27">
        <v>0</v>
      </c>
      <c r="AN27">
        <v>60</v>
      </c>
      <c r="AO27">
        <v>0.43</v>
      </c>
      <c r="AP27">
        <v>0</v>
      </c>
      <c r="AQ27">
        <v>6.7</v>
      </c>
      <c r="AR27">
        <v>0.39</v>
      </c>
      <c r="AS27">
        <v>72.900000000000006</v>
      </c>
      <c r="AT27">
        <v>0</v>
      </c>
      <c r="AU27">
        <v>18.05</v>
      </c>
      <c r="AV27">
        <v>0</v>
      </c>
      <c r="AW27">
        <v>0</v>
      </c>
      <c r="AX27">
        <v>0</v>
      </c>
      <c r="AY27">
        <v>204.11</v>
      </c>
      <c r="AZ27">
        <v>0</v>
      </c>
      <c r="BA27">
        <v>2.4700000000000002</v>
      </c>
      <c r="BB27">
        <v>0</v>
      </c>
      <c r="BC27">
        <v>53.85</v>
      </c>
    </row>
    <row r="28" spans="1:55">
      <c r="A28" t="s">
        <v>261</v>
      </c>
      <c r="G28" t="s">
        <v>70</v>
      </c>
      <c r="H28" s="115">
        <v>2.8800000000000003</v>
      </c>
      <c r="I28" s="88">
        <v>0.37</v>
      </c>
      <c r="J28" s="88">
        <v>2.8600000000000003</v>
      </c>
      <c r="K28" s="88">
        <v>0</v>
      </c>
      <c r="L28" s="88">
        <v>6.7</v>
      </c>
      <c r="M28" s="116">
        <v>0</v>
      </c>
      <c r="N28" s="115">
        <v>257.96000000000004</v>
      </c>
      <c r="O28" s="88">
        <v>270.95</v>
      </c>
      <c r="P28" s="88">
        <v>0</v>
      </c>
      <c r="Q28" s="88">
        <v>0</v>
      </c>
      <c r="R28" s="88">
        <v>0</v>
      </c>
      <c r="S28" s="116">
        <v>0</v>
      </c>
      <c r="W28">
        <v>50</v>
      </c>
      <c r="X28">
        <v>0</v>
      </c>
      <c r="Y28">
        <v>0</v>
      </c>
      <c r="Z28">
        <v>0.6</v>
      </c>
      <c r="AA28">
        <v>0</v>
      </c>
      <c r="AB28">
        <v>0</v>
      </c>
      <c r="AC28">
        <v>40</v>
      </c>
      <c r="AD28">
        <v>0.24</v>
      </c>
      <c r="AE28">
        <v>0.63</v>
      </c>
      <c r="AF28">
        <v>0</v>
      </c>
      <c r="AG28">
        <v>10</v>
      </c>
      <c r="AH28">
        <v>0.36</v>
      </c>
      <c r="AI28">
        <v>0.27</v>
      </c>
      <c r="AJ28">
        <v>20</v>
      </c>
      <c r="AK28">
        <v>0.35</v>
      </c>
      <c r="AL28">
        <v>0.37</v>
      </c>
      <c r="AM28">
        <v>0</v>
      </c>
      <c r="AN28">
        <v>60</v>
      </c>
      <c r="AO28">
        <v>0.43</v>
      </c>
      <c r="AP28">
        <v>0</v>
      </c>
      <c r="AQ28">
        <v>6.7</v>
      </c>
      <c r="AR28">
        <v>0.39</v>
      </c>
      <c r="AS28">
        <v>72.900000000000006</v>
      </c>
      <c r="AT28">
        <v>0</v>
      </c>
      <c r="AU28">
        <v>18.05</v>
      </c>
      <c r="AV28">
        <v>0</v>
      </c>
      <c r="AW28">
        <v>0</v>
      </c>
      <c r="AX28">
        <v>0</v>
      </c>
      <c r="AY28">
        <v>204.11</v>
      </c>
      <c r="AZ28">
        <v>0</v>
      </c>
      <c r="BA28">
        <v>2.4700000000000002</v>
      </c>
      <c r="BB28">
        <v>0</v>
      </c>
      <c r="BC28">
        <v>53.85</v>
      </c>
    </row>
    <row r="29" spans="1:55">
      <c r="A29" t="s">
        <v>269</v>
      </c>
      <c r="G29" t="s">
        <v>71</v>
      </c>
      <c r="H29" s="115">
        <v>2.8800000000000003</v>
      </c>
      <c r="I29" s="88">
        <v>0.37</v>
      </c>
      <c r="J29" s="88">
        <v>2.8600000000000003</v>
      </c>
      <c r="K29" s="88">
        <v>0</v>
      </c>
      <c r="L29" s="88">
        <v>6.7</v>
      </c>
      <c r="M29" s="116">
        <v>0</v>
      </c>
      <c r="N29" s="115">
        <v>257.96000000000004</v>
      </c>
      <c r="O29" s="88">
        <v>270.95</v>
      </c>
      <c r="P29" s="88">
        <v>0</v>
      </c>
      <c r="Q29" s="88">
        <v>0</v>
      </c>
      <c r="R29" s="88">
        <v>0</v>
      </c>
      <c r="S29" s="116">
        <v>0</v>
      </c>
      <c r="W29">
        <v>50</v>
      </c>
      <c r="X29">
        <v>0</v>
      </c>
      <c r="Y29">
        <v>0</v>
      </c>
      <c r="Z29">
        <v>0.6</v>
      </c>
      <c r="AA29">
        <v>0</v>
      </c>
      <c r="AB29">
        <v>0</v>
      </c>
      <c r="AC29">
        <v>40</v>
      </c>
      <c r="AD29">
        <v>0.24</v>
      </c>
      <c r="AE29">
        <v>0.63</v>
      </c>
      <c r="AF29">
        <v>0</v>
      </c>
      <c r="AG29">
        <v>10</v>
      </c>
      <c r="AH29">
        <v>0.36</v>
      </c>
      <c r="AI29">
        <v>0.27</v>
      </c>
      <c r="AJ29">
        <v>20</v>
      </c>
      <c r="AK29">
        <v>0.35</v>
      </c>
      <c r="AL29">
        <v>0.37</v>
      </c>
      <c r="AM29">
        <v>0</v>
      </c>
      <c r="AN29">
        <v>60</v>
      </c>
      <c r="AO29">
        <v>0.43</v>
      </c>
      <c r="AP29">
        <v>0</v>
      </c>
      <c r="AQ29">
        <v>6.7</v>
      </c>
      <c r="AR29">
        <v>0.39</v>
      </c>
      <c r="AS29">
        <v>72.900000000000006</v>
      </c>
      <c r="AT29">
        <v>0</v>
      </c>
      <c r="AU29">
        <v>18.05</v>
      </c>
      <c r="AV29">
        <v>0</v>
      </c>
      <c r="AW29">
        <v>0</v>
      </c>
      <c r="AX29">
        <v>0</v>
      </c>
      <c r="AY29">
        <v>204.11</v>
      </c>
      <c r="AZ29">
        <v>0</v>
      </c>
      <c r="BA29">
        <v>2.4700000000000002</v>
      </c>
      <c r="BB29">
        <v>0</v>
      </c>
      <c r="BC29">
        <v>53.85</v>
      </c>
    </row>
    <row r="30" spans="1:55">
      <c r="A30" t="s">
        <v>270</v>
      </c>
      <c r="G30" t="s">
        <v>72</v>
      </c>
      <c r="H30" s="115">
        <v>2.8800000000000003</v>
      </c>
      <c r="I30" s="88">
        <v>0.37</v>
      </c>
      <c r="J30" s="88">
        <v>2.8600000000000003</v>
      </c>
      <c r="K30" s="88">
        <v>0</v>
      </c>
      <c r="L30" s="88">
        <v>6.7</v>
      </c>
      <c r="M30" s="116">
        <v>0</v>
      </c>
      <c r="N30" s="115">
        <v>257.96000000000004</v>
      </c>
      <c r="O30" s="88">
        <v>270.95</v>
      </c>
      <c r="P30" s="88">
        <v>0</v>
      </c>
      <c r="Q30" s="88">
        <v>0</v>
      </c>
      <c r="R30" s="88">
        <v>0</v>
      </c>
      <c r="S30" s="116">
        <v>0</v>
      </c>
      <c r="W30">
        <v>50</v>
      </c>
      <c r="X30">
        <v>0</v>
      </c>
      <c r="Y30">
        <v>0</v>
      </c>
      <c r="Z30">
        <v>0.6</v>
      </c>
      <c r="AA30">
        <v>0</v>
      </c>
      <c r="AB30">
        <v>0</v>
      </c>
      <c r="AC30">
        <v>40</v>
      </c>
      <c r="AD30">
        <v>0.24</v>
      </c>
      <c r="AE30">
        <v>0.63</v>
      </c>
      <c r="AF30">
        <v>0</v>
      </c>
      <c r="AG30">
        <v>10</v>
      </c>
      <c r="AH30">
        <v>0.36</v>
      </c>
      <c r="AI30">
        <v>0.27</v>
      </c>
      <c r="AJ30">
        <v>20</v>
      </c>
      <c r="AK30">
        <v>0.35</v>
      </c>
      <c r="AL30">
        <v>0.37</v>
      </c>
      <c r="AM30">
        <v>0</v>
      </c>
      <c r="AN30">
        <v>60</v>
      </c>
      <c r="AO30">
        <v>0.43</v>
      </c>
      <c r="AP30">
        <v>0</v>
      </c>
      <c r="AQ30">
        <v>6.7</v>
      </c>
      <c r="AR30">
        <v>0.39</v>
      </c>
      <c r="AS30">
        <v>72.900000000000006</v>
      </c>
      <c r="AT30">
        <v>0</v>
      </c>
      <c r="AU30">
        <v>18.05</v>
      </c>
      <c r="AV30">
        <v>0</v>
      </c>
      <c r="AW30">
        <v>0</v>
      </c>
      <c r="AX30">
        <v>0</v>
      </c>
      <c r="AY30">
        <v>204.11</v>
      </c>
      <c r="AZ30">
        <v>0</v>
      </c>
      <c r="BA30">
        <v>2.4700000000000002</v>
      </c>
      <c r="BB30">
        <v>0</v>
      </c>
      <c r="BC30">
        <v>53.85</v>
      </c>
    </row>
    <row r="31" spans="1:55">
      <c r="A31" t="s">
        <v>280</v>
      </c>
      <c r="G31" t="s">
        <v>73</v>
      </c>
      <c r="H31" s="115">
        <v>160.85000000000002</v>
      </c>
      <c r="I31" s="88">
        <v>0.37</v>
      </c>
      <c r="J31" s="88">
        <v>2.8600000000000003</v>
      </c>
      <c r="K31" s="88">
        <v>0</v>
      </c>
      <c r="L31" s="88">
        <v>6.7</v>
      </c>
      <c r="M31" s="116">
        <v>0</v>
      </c>
      <c r="N31" s="115">
        <v>257.96000000000004</v>
      </c>
      <c r="O31" s="88">
        <v>270.95</v>
      </c>
      <c r="P31" s="88">
        <v>0</v>
      </c>
      <c r="Q31" s="88">
        <v>0</v>
      </c>
      <c r="R31" s="88">
        <v>0</v>
      </c>
      <c r="S31" s="116">
        <v>0</v>
      </c>
      <c r="W31">
        <v>50</v>
      </c>
      <c r="X31">
        <v>98.61</v>
      </c>
      <c r="Y31">
        <v>0</v>
      </c>
      <c r="Z31">
        <v>0.6</v>
      </c>
      <c r="AA31">
        <v>0</v>
      </c>
      <c r="AB31">
        <v>59.36</v>
      </c>
      <c r="AC31">
        <v>40</v>
      </c>
      <c r="AD31">
        <v>0.24</v>
      </c>
      <c r="AE31">
        <v>0.63</v>
      </c>
      <c r="AF31">
        <v>0</v>
      </c>
      <c r="AG31">
        <v>10</v>
      </c>
      <c r="AH31">
        <v>0.36</v>
      </c>
      <c r="AI31">
        <v>0.27</v>
      </c>
      <c r="AJ31">
        <v>20</v>
      </c>
      <c r="AK31">
        <v>0.35</v>
      </c>
      <c r="AL31">
        <v>0.37</v>
      </c>
      <c r="AM31">
        <v>0</v>
      </c>
      <c r="AN31">
        <v>60</v>
      </c>
      <c r="AO31">
        <v>0.43</v>
      </c>
      <c r="AP31">
        <v>0</v>
      </c>
      <c r="AQ31">
        <v>6.7</v>
      </c>
      <c r="AR31">
        <v>0.39</v>
      </c>
      <c r="AS31">
        <v>72.900000000000006</v>
      </c>
      <c r="AT31">
        <v>0</v>
      </c>
      <c r="AU31">
        <v>18.05</v>
      </c>
      <c r="AV31">
        <v>0</v>
      </c>
      <c r="AW31">
        <v>0</v>
      </c>
      <c r="AX31">
        <v>0</v>
      </c>
      <c r="AY31">
        <v>204.11</v>
      </c>
      <c r="AZ31">
        <v>0</v>
      </c>
      <c r="BA31">
        <v>2.4700000000000002</v>
      </c>
      <c r="BB31">
        <v>0</v>
      </c>
      <c r="BC31">
        <v>53.85</v>
      </c>
    </row>
    <row r="32" spans="1:55">
      <c r="A32" t="s">
        <v>281</v>
      </c>
      <c r="G32" t="s">
        <v>74</v>
      </c>
      <c r="H32" s="115">
        <v>196.71</v>
      </c>
      <c r="I32" s="88">
        <v>0.97</v>
      </c>
      <c r="J32" s="88">
        <v>2.8600000000000003</v>
      </c>
      <c r="K32" s="88">
        <v>0</v>
      </c>
      <c r="L32" s="88">
        <v>6.83</v>
      </c>
      <c r="M32" s="116">
        <v>0</v>
      </c>
      <c r="N32" s="115">
        <v>257.96000000000004</v>
      </c>
      <c r="O32" s="88">
        <v>270.95</v>
      </c>
      <c r="P32" s="88">
        <v>0</v>
      </c>
      <c r="Q32" s="88">
        <v>0</v>
      </c>
      <c r="R32" s="88">
        <v>0</v>
      </c>
      <c r="S32" s="116">
        <v>0</v>
      </c>
      <c r="W32">
        <v>50</v>
      </c>
      <c r="X32">
        <v>98.61</v>
      </c>
      <c r="Y32">
        <v>0</v>
      </c>
      <c r="Z32">
        <v>0.6</v>
      </c>
      <c r="AA32">
        <v>0.6</v>
      </c>
      <c r="AB32">
        <v>75.63</v>
      </c>
      <c r="AC32">
        <v>40</v>
      </c>
      <c r="AD32">
        <v>0.24</v>
      </c>
      <c r="AE32">
        <v>0.63</v>
      </c>
      <c r="AF32">
        <v>0</v>
      </c>
      <c r="AG32">
        <v>10</v>
      </c>
      <c r="AH32">
        <v>0.36</v>
      </c>
      <c r="AI32">
        <v>0.27</v>
      </c>
      <c r="AJ32">
        <v>20</v>
      </c>
      <c r="AK32">
        <v>0.35</v>
      </c>
      <c r="AL32">
        <v>0.37</v>
      </c>
      <c r="AM32">
        <v>0</v>
      </c>
      <c r="AN32">
        <v>60</v>
      </c>
      <c r="AO32">
        <v>0.43</v>
      </c>
      <c r="AP32">
        <v>0.13</v>
      </c>
      <c r="AQ32">
        <v>6.7</v>
      </c>
      <c r="AR32">
        <v>0.39</v>
      </c>
      <c r="AS32">
        <v>72.900000000000006</v>
      </c>
      <c r="AT32">
        <v>0</v>
      </c>
      <c r="AU32">
        <v>18.05</v>
      </c>
      <c r="AV32">
        <v>0</v>
      </c>
      <c r="AW32">
        <v>1.4</v>
      </c>
      <c r="AX32">
        <v>0</v>
      </c>
      <c r="AY32">
        <v>204.11</v>
      </c>
      <c r="AZ32">
        <v>0</v>
      </c>
      <c r="BA32">
        <v>2.4700000000000002</v>
      </c>
      <c r="BB32">
        <v>18.190000000000001</v>
      </c>
      <c r="BC32">
        <v>53.85</v>
      </c>
    </row>
    <row r="33" spans="1:55">
      <c r="A33" t="s">
        <v>282</v>
      </c>
      <c r="G33" t="s">
        <v>75</v>
      </c>
      <c r="H33" s="115">
        <v>310.13</v>
      </c>
      <c r="I33" s="88">
        <v>15.929999999999998</v>
      </c>
      <c r="J33" s="88">
        <v>2.8600000000000003</v>
      </c>
      <c r="K33" s="88">
        <v>0</v>
      </c>
      <c r="L33" s="88">
        <v>7.1000000000000005</v>
      </c>
      <c r="M33" s="116">
        <v>0</v>
      </c>
      <c r="N33" s="115">
        <v>257.96000000000004</v>
      </c>
      <c r="O33" s="88">
        <v>270.95</v>
      </c>
      <c r="P33" s="88">
        <v>0</v>
      </c>
      <c r="Q33" s="88">
        <v>0</v>
      </c>
      <c r="R33" s="88">
        <v>0</v>
      </c>
      <c r="S33" s="116">
        <v>0</v>
      </c>
      <c r="W33">
        <v>50</v>
      </c>
      <c r="X33">
        <v>98.61</v>
      </c>
      <c r="Y33">
        <v>14.36</v>
      </c>
      <c r="Z33">
        <v>0.6</v>
      </c>
      <c r="AA33">
        <v>1.2</v>
      </c>
      <c r="AB33">
        <v>75.63</v>
      </c>
      <c r="AC33">
        <v>40</v>
      </c>
      <c r="AD33">
        <v>0.24</v>
      </c>
      <c r="AE33">
        <v>0.63</v>
      </c>
      <c r="AF33">
        <v>0</v>
      </c>
      <c r="AG33">
        <v>10</v>
      </c>
      <c r="AH33">
        <v>0.36</v>
      </c>
      <c r="AI33">
        <v>0.27</v>
      </c>
      <c r="AJ33">
        <v>20</v>
      </c>
      <c r="AK33">
        <v>0.35</v>
      </c>
      <c r="AL33">
        <v>0.37</v>
      </c>
      <c r="AM33">
        <v>0</v>
      </c>
      <c r="AN33">
        <v>60</v>
      </c>
      <c r="AO33">
        <v>0.43</v>
      </c>
      <c r="AP33">
        <v>0.4</v>
      </c>
      <c r="AQ33">
        <v>6.7</v>
      </c>
      <c r="AR33">
        <v>0.39</v>
      </c>
      <c r="AS33">
        <v>72.900000000000006</v>
      </c>
      <c r="AT33">
        <v>0</v>
      </c>
      <c r="AU33">
        <v>18.05</v>
      </c>
      <c r="AV33">
        <v>0</v>
      </c>
      <c r="AW33">
        <v>2.8</v>
      </c>
      <c r="AX33">
        <v>0</v>
      </c>
      <c r="AY33">
        <v>204.11</v>
      </c>
      <c r="AZ33">
        <v>0</v>
      </c>
      <c r="BA33">
        <v>2.4700000000000002</v>
      </c>
      <c r="BB33">
        <v>130.21</v>
      </c>
      <c r="BC33">
        <v>53.85</v>
      </c>
    </row>
    <row r="34" spans="1:55">
      <c r="A34" t="s">
        <v>283</v>
      </c>
      <c r="G34" t="s">
        <v>76</v>
      </c>
      <c r="H34" s="115">
        <v>398.58</v>
      </c>
      <c r="I34" s="88">
        <v>41.669999999999995</v>
      </c>
      <c r="J34" s="88">
        <v>2.8600000000000003</v>
      </c>
      <c r="K34" s="88">
        <v>0</v>
      </c>
      <c r="L34" s="88">
        <v>7.38</v>
      </c>
      <c r="M34" s="116">
        <v>0</v>
      </c>
      <c r="N34" s="115">
        <v>257.96000000000004</v>
      </c>
      <c r="O34" s="88">
        <v>270.95</v>
      </c>
      <c r="P34" s="88">
        <v>0</v>
      </c>
      <c r="Q34" s="88">
        <v>0</v>
      </c>
      <c r="R34" s="88">
        <v>0</v>
      </c>
      <c r="S34" s="116">
        <v>0</v>
      </c>
      <c r="W34">
        <v>50</v>
      </c>
      <c r="X34">
        <v>98.61</v>
      </c>
      <c r="Y34">
        <v>38.299999999999997</v>
      </c>
      <c r="Z34">
        <v>0.6</v>
      </c>
      <c r="AA34">
        <v>3</v>
      </c>
      <c r="AB34">
        <v>75.63</v>
      </c>
      <c r="AC34">
        <v>40</v>
      </c>
      <c r="AD34">
        <v>0.24</v>
      </c>
      <c r="AE34">
        <v>0.63</v>
      </c>
      <c r="AF34">
        <v>0</v>
      </c>
      <c r="AG34">
        <v>10</v>
      </c>
      <c r="AH34">
        <v>0.36</v>
      </c>
      <c r="AI34">
        <v>0.27</v>
      </c>
      <c r="AJ34">
        <v>20</v>
      </c>
      <c r="AK34">
        <v>0.35</v>
      </c>
      <c r="AL34">
        <v>0.37</v>
      </c>
      <c r="AM34">
        <v>0</v>
      </c>
      <c r="AN34">
        <v>60</v>
      </c>
      <c r="AO34">
        <v>0.43</v>
      </c>
      <c r="AP34">
        <v>0.68</v>
      </c>
      <c r="AQ34">
        <v>6.7</v>
      </c>
      <c r="AR34">
        <v>0.39</v>
      </c>
      <c r="AS34">
        <v>72.900000000000006</v>
      </c>
      <c r="AT34">
        <v>15.32</v>
      </c>
      <c r="AU34">
        <v>18.05</v>
      </c>
      <c r="AV34">
        <v>0</v>
      </c>
      <c r="AW34">
        <v>7</v>
      </c>
      <c r="AX34">
        <v>0</v>
      </c>
      <c r="AY34">
        <v>204.11</v>
      </c>
      <c r="AZ34">
        <v>0</v>
      </c>
      <c r="BA34">
        <v>2.4700000000000002</v>
      </c>
      <c r="BB34">
        <v>199.14</v>
      </c>
      <c r="BC34">
        <v>53.85</v>
      </c>
    </row>
    <row r="35" spans="1:55">
      <c r="A35" t="s">
        <v>298</v>
      </c>
      <c r="G35" t="s">
        <v>77</v>
      </c>
      <c r="H35" s="115">
        <v>504.75</v>
      </c>
      <c r="I35" s="88">
        <v>52.53</v>
      </c>
      <c r="J35" s="88">
        <v>2.81</v>
      </c>
      <c r="K35" s="88">
        <v>0</v>
      </c>
      <c r="L35" s="88">
        <v>7.65</v>
      </c>
      <c r="M35" s="116">
        <v>0</v>
      </c>
      <c r="N35" s="115">
        <v>257.96000000000004</v>
      </c>
      <c r="O35" s="88">
        <v>270.95</v>
      </c>
      <c r="P35" s="88">
        <v>0</v>
      </c>
      <c r="Q35" s="88">
        <v>0</v>
      </c>
      <c r="R35" s="88">
        <v>0</v>
      </c>
      <c r="S35" s="116">
        <v>0</v>
      </c>
      <c r="W35">
        <v>50</v>
      </c>
      <c r="X35">
        <v>98.61</v>
      </c>
      <c r="Y35">
        <v>47.87</v>
      </c>
      <c r="Z35">
        <v>0.6</v>
      </c>
      <c r="AA35">
        <v>4.2</v>
      </c>
      <c r="AB35">
        <v>75.63</v>
      </c>
      <c r="AC35">
        <v>40</v>
      </c>
      <c r="AD35">
        <v>0.24</v>
      </c>
      <c r="AE35">
        <v>0.63</v>
      </c>
      <c r="AF35">
        <v>0</v>
      </c>
      <c r="AG35">
        <v>10</v>
      </c>
      <c r="AH35">
        <v>0.33</v>
      </c>
      <c r="AI35">
        <v>0.27</v>
      </c>
      <c r="AJ35">
        <v>20</v>
      </c>
      <c r="AK35">
        <v>0.35</v>
      </c>
      <c r="AL35">
        <v>0.46</v>
      </c>
      <c r="AM35">
        <v>0</v>
      </c>
      <c r="AN35">
        <v>60</v>
      </c>
      <c r="AO35">
        <v>0.43</v>
      </c>
      <c r="AP35">
        <v>0.95</v>
      </c>
      <c r="AQ35">
        <v>6.7</v>
      </c>
      <c r="AR35">
        <v>0.34</v>
      </c>
      <c r="AS35">
        <v>72.900000000000006</v>
      </c>
      <c r="AT35">
        <v>32.549999999999997</v>
      </c>
      <c r="AU35">
        <v>18.05</v>
      </c>
      <c r="AV35">
        <v>0</v>
      </c>
      <c r="AW35">
        <v>9.8000000000000007</v>
      </c>
      <c r="AX35">
        <v>0</v>
      </c>
      <c r="AY35">
        <v>204.11</v>
      </c>
      <c r="AZ35">
        <v>0</v>
      </c>
      <c r="BA35">
        <v>2.4700000000000002</v>
      </c>
      <c r="BB35">
        <v>285.31</v>
      </c>
      <c r="BC35">
        <v>53.85</v>
      </c>
    </row>
    <row r="36" spans="1:55">
      <c r="A36" t="s">
        <v>331</v>
      </c>
      <c r="G36" t="s">
        <v>78</v>
      </c>
      <c r="H36" s="115">
        <v>559.69000000000005</v>
      </c>
      <c r="I36" s="88">
        <v>68.689999999999984</v>
      </c>
      <c r="J36" s="88">
        <v>2.81</v>
      </c>
      <c r="K36" s="88">
        <v>0</v>
      </c>
      <c r="L36" s="88">
        <v>7.93</v>
      </c>
      <c r="M36" s="116">
        <v>0</v>
      </c>
      <c r="N36" s="115">
        <v>257.96000000000004</v>
      </c>
      <c r="O36" s="88">
        <v>270.95</v>
      </c>
      <c r="P36" s="88">
        <v>0</v>
      </c>
      <c r="Q36" s="88">
        <v>0</v>
      </c>
      <c r="R36" s="88">
        <v>0</v>
      </c>
      <c r="S36" s="116">
        <v>0</v>
      </c>
      <c r="W36">
        <v>50</v>
      </c>
      <c r="X36">
        <v>98.61</v>
      </c>
      <c r="Y36">
        <v>62.23</v>
      </c>
      <c r="Z36">
        <v>0.6</v>
      </c>
      <c r="AA36">
        <v>6</v>
      </c>
      <c r="AB36">
        <v>75.63</v>
      </c>
      <c r="AC36">
        <v>40</v>
      </c>
      <c r="AD36">
        <v>0.24</v>
      </c>
      <c r="AE36">
        <v>0.63</v>
      </c>
      <c r="AF36">
        <v>0</v>
      </c>
      <c r="AG36">
        <v>10</v>
      </c>
      <c r="AH36">
        <v>0.33</v>
      </c>
      <c r="AI36">
        <v>0.27</v>
      </c>
      <c r="AJ36">
        <v>20</v>
      </c>
      <c r="AK36">
        <v>0.35</v>
      </c>
      <c r="AL36">
        <v>0.46</v>
      </c>
      <c r="AM36">
        <v>0</v>
      </c>
      <c r="AN36">
        <v>60</v>
      </c>
      <c r="AO36">
        <v>0.43</v>
      </c>
      <c r="AP36">
        <v>1.23</v>
      </c>
      <c r="AQ36">
        <v>6.7</v>
      </c>
      <c r="AR36">
        <v>0.34</v>
      </c>
      <c r="AS36">
        <v>72.900000000000006</v>
      </c>
      <c r="AT36">
        <v>32.549999999999997</v>
      </c>
      <c r="AU36">
        <v>18.05</v>
      </c>
      <c r="AV36">
        <v>0</v>
      </c>
      <c r="AW36">
        <v>14</v>
      </c>
      <c r="AX36">
        <v>0</v>
      </c>
      <c r="AY36">
        <v>204.11</v>
      </c>
      <c r="AZ36">
        <v>0</v>
      </c>
      <c r="BA36">
        <v>2.4700000000000002</v>
      </c>
      <c r="BB36">
        <v>336.05</v>
      </c>
      <c r="BC36">
        <v>53.85</v>
      </c>
    </row>
    <row r="37" spans="1:55">
      <c r="A37" t="s">
        <v>332</v>
      </c>
      <c r="G37" t="s">
        <v>79</v>
      </c>
      <c r="H37" s="115">
        <v>634.66</v>
      </c>
      <c r="I37" s="88">
        <v>86.05</v>
      </c>
      <c r="J37" s="88">
        <v>2.81</v>
      </c>
      <c r="K37" s="88">
        <v>0</v>
      </c>
      <c r="L37" s="88">
        <v>8.2200000000000006</v>
      </c>
      <c r="M37" s="116">
        <v>0</v>
      </c>
      <c r="N37" s="115">
        <v>257.96000000000004</v>
      </c>
      <c r="O37" s="88">
        <v>270.95</v>
      </c>
      <c r="P37" s="88">
        <v>0</v>
      </c>
      <c r="Q37" s="88">
        <v>0</v>
      </c>
      <c r="R37" s="88">
        <v>0</v>
      </c>
      <c r="S37" s="116">
        <v>0</v>
      </c>
      <c r="W37">
        <v>50</v>
      </c>
      <c r="X37">
        <v>98.61</v>
      </c>
      <c r="Y37">
        <v>76.59</v>
      </c>
      <c r="Z37">
        <v>0.6</v>
      </c>
      <c r="AA37">
        <v>9</v>
      </c>
      <c r="AB37">
        <v>75.63</v>
      </c>
      <c r="AC37">
        <v>40</v>
      </c>
      <c r="AD37">
        <v>0.24</v>
      </c>
      <c r="AE37">
        <v>0.63</v>
      </c>
      <c r="AF37">
        <v>0</v>
      </c>
      <c r="AG37">
        <v>10</v>
      </c>
      <c r="AH37">
        <v>0.33</v>
      </c>
      <c r="AI37">
        <v>0.27</v>
      </c>
      <c r="AJ37">
        <v>20</v>
      </c>
      <c r="AK37">
        <v>0.35</v>
      </c>
      <c r="AL37">
        <v>0.46</v>
      </c>
      <c r="AM37">
        <v>0</v>
      </c>
      <c r="AN37">
        <v>60</v>
      </c>
      <c r="AO37">
        <v>0.43</v>
      </c>
      <c r="AP37">
        <v>1.52</v>
      </c>
      <c r="AQ37">
        <v>6.7</v>
      </c>
      <c r="AR37">
        <v>0.34</v>
      </c>
      <c r="AS37">
        <v>72.900000000000006</v>
      </c>
      <c r="AT37">
        <v>32.549999999999997</v>
      </c>
      <c r="AU37">
        <v>18.05</v>
      </c>
      <c r="AV37">
        <v>0</v>
      </c>
      <c r="AW37">
        <v>21</v>
      </c>
      <c r="AX37">
        <v>0</v>
      </c>
      <c r="AY37">
        <v>204.11</v>
      </c>
      <c r="AZ37">
        <v>0</v>
      </c>
      <c r="BA37">
        <v>2.4700000000000002</v>
      </c>
      <c r="BB37">
        <v>404.02</v>
      </c>
      <c r="BC37">
        <v>53.85</v>
      </c>
    </row>
    <row r="38" spans="1:55">
      <c r="A38" t="s">
        <v>333</v>
      </c>
      <c r="G38" t="s">
        <v>80</v>
      </c>
      <c r="H38" s="115">
        <v>690.49</v>
      </c>
      <c r="I38" s="88">
        <v>108.19999999999999</v>
      </c>
      <c r="J38" s="88">
        <v>2.81</v>
      </c>
      <c r="K38" s="88">
        <v>0</v>
      </c>
      <c r="L38" s="88">
        <v>8.51</v>
      </c>
      <c r="M38" s="116">
        <v>0</v>
      </c>
      <c r="N38" s="115">
        <v>257.96000000000004</v>
      </c>
      <c r="O38" s="88">
        <v>270.95</v>
      </c>
      <c r="P38" s="88">
        <v>0</v>
      </c>
      <c r="Q38" s="88">
        <v>0</v>
      </c>
      <c r="R38" s="88">
        <v>0</v>
      </c>
      <c r="S38" s="116">
        <v>0</v>
      </c>
      <c r="W38">
        <v>50</v>
      </c>
      <c r="X38">
        <v>98.61</v>
      </c>
      <c r="Y38">
        <v>95.74</v>
      </c>
      <c r="Z38">
        <v>0.6</v>
      </c>
      <c r="AA38">
        <v>12</v>
      </c>
      <c r="AB38">
        <v>75.63</v>
      </c>
      <c r="AC38">
        <v>40</v>
      </c>
      <c r="AD38">
        <v>0.24</v>
      </c>
      <c r="AE38">
        <v>0.63</v>
      </c>
      <c r="AF38">
        <v>0</v>
      </c>
      <c r="AG38">
        <v>10</v>
      </c>
      <c r="AH38">
        <v>0.33</v>
      </c>
      <c r="AI38">
        <v>0.27</v>
      </c>
      <c r="AJ38">
        <v>20</v>
      </c>
      <c r="AK38">
        <v>0.35</v>
      </c>
      <c r="AL38">
        <v>0.46</v>
      </c>
      <c r="AM38">
        <v>0</v>
      </c>
      <c r="AN38">
        <v>60</v>
      </c>
      <c r="AO38">
        <v>0.43</v>
      </c>
      <c r="AP38">
        <v>1.81</v>
      </c>
      <c r="AQ38">
        <v>6.7</v>
      </c>
      <c r="AR38">
        <v>0.34</v>
      </c>
      <c r="AS38">
        <v>72.900000000000006</v>
      </c>
      <c r="AT38">
        <v>32.549999999999997</v>
      </c>
      <c r="AU38">
        <v>18.05</v>
      </c>
      <c r="AV38">
        <v>0</v>
      </c>
      <c r="AW38">
        <v>28</v>
      </c>
      <c r="AX38">
        <v>0</v>
      </c>
      <c r="AY38">
        <v>204.11</v>
      </c>
      <c r="AZ38">
        <v>0</v>
      </c>
      <c r="BA38">
        <v>2.4700000000000002</v>
      </c>
      <c r="BB38">
        <v>452.85</v>
      </c>
      <c r="BC38">
        <v>53.85</v>
      </c>
    </row>
    <row r="39" spans="1:55">
      <c r="A39" t="s">
        <v>334</v>
      </c>
      <c r="G39" t="s">
        <v>81</v>
      </c>
      <c r="H39" s="115">
        <v>764.51</v>
      </c>
      <c r="I39" s="88">
        <v>120.77</v>
      </c>
      <c r="J39" s="88">
        <v>2.81</v>
      </c>
      <c r="K39" s="88">
        <v>0</v>
      </c>
      <c r="L39" s="88">
        <v>8.89</v>
      </c>
      <c r="M39" s="116">
        <v>0</v>
      </c>
      <c r="N39" s="115">
        <v>257.96000000000004</v>
      </c>
      <c r="O39" s="88">
        <v>270.95</v>
      </c>
      <c r="P39" s="88">
        <v>0</v>
      </c>
      <c r="Q39" s="88">
        <v>0</v>
      </c>
      <c r="R39" s="88">
        <v>0</v>
      </c>
      <c r="S39" s="116">
        <v>0</v>
      </c>
      <c r="W39">
        <v>50</v>
      </c>
      <c r="X39">
        <v>98.61</v>
      </c>
      <c r="Y39">
        <v>105.31</v>
      </c>
      <c r="Z39">
        <v>0.54</v>
      </c>
      <c r="AA39">
        <v>15</v>
      </c>
      <c r="AB39">
        <v>75.63</v>
      </c>
      <c r="AC39">
        <v>40</v>
      </c>
      <c r="AD39">
        <v>0.24</v>
      </c>
      <c r="AE39">
        <v>0.63</v>
      </c>
      <c r="AF39">
        <v>0</v>
      </c>
      <c r="AG39">
        <v>10</v>
      </c>
      <c r="AH39">
        <v>0.33</v>
      </c>
      <c r="AI39">
        <v>0.27</v>
      </c>
      <c r="AJ39">
        <v>20</v>
      </c>
      <c r="AK39">
        <v>0.35</v>
      </c>
      <c r="AL39">
        <v>0.46</v>
      </c>
      <c r="AM39">
        <v>0</v>
      </c>
      <c r="AN39">
        <v>60</v>
      </c>
      <c r="AO39">
        <v>0.49</v>
      </c>
      <c r="AP39">
        <v>2.19</v>
      </c>
      <c r="AQ39">
        <v>6.7</v>
      </c>
      <c r="AR39">
        <v>0.34</v>
      </c>
      <c r="AS39">
        <v>72.900000000000006</v>
      </c>
      <c r="AT39">
        <v>32.549999999999997</v>
      </c>
      <c r="AU39">
        <v>18.05</v>
      </c>
      <c r="AV39">
        <v>0</v>
      </c>
      <c r="AW39">
        <v>35</v>
      </c>
      <c r="AX39">
        <v>0</v>
      </c>
      <c r="AY39">
        <v>204.11</v>
      </c>
      <c r="AZ39">
        <v>0</v>
      </c>
      <c r="BA39">
        <v>2.4700000000000002</v>
      </c>
      <c r="BB39">
        <v>519.87</v>
      </c>
      <c r="BC39">
        <v>53.85</v>
      </c>
    </row>
    <row r="40" spans="1:55">
      <c r="A40" t="s">
        <v>355</v>
      </c>
      <c r="G40" t="s">
        <v>82</v>
      </c>
      <c r="H40" s="115">
        <v>780.12000000000012</v>
      </c>
      <c r="I40" s="88">
        <v>138.14000000000001</v>
      </c>
      <c r="J40" s="88">
        <v>2.81</v>
      </c>
      <c r="K40" s="88">
        <v>0</v>
      </c>
      <c r="L40" s="88">
        <v>9.31</v>
      </c>
      <c r="M40" s="116">
        <v>0</v>
      </c>
      <c r="N40" s="115">
        <v>257.96000000000004</v>
      </c>
      <c r="O40" s="88">
        <v>270.95</v>
      </c>
      <c r="P40" s="88">
        <v>0</v>
      </c>
      <c r="Q40" s="88">
        <v>0</v>
      </c>
      <c r="R40" s="88">
        <v>0</v>
      </c>
      <c r="S40" s="116">
        <v>0</v>
      </c>
      <c r="W40">
        <v>50</v>
      </c>
      <c r="X40">
        <v>98.61</v>
      </c>
      <c r="Y40">
        <v>119.68</v>
      </c>
      <c r="Z40">
        <v>0.54</v>
      </c>
      <c r="AA40">
        <v>18</v>
      </c>
      <c r="AB40">
        <v>75.63</v>
      </c>
      <c r="AC40">
        <v>40</v>
      </c>
      <c r="AD40">
        <v>0.24</v>
      </c>
      <c r="AE40">
        <v>0.63</v>
      </c>
      <c r="AF40">
        <v>0</v>
      </c>
      <c r="AG40">
        <v>10</v>
      </c>
      <c r="AH40">
        <v>0.33</v>
      </c>
      <c r="AI40">
        <v>0.27</v>
      </c>
      <c r="AJ40">
        <v>20</v>
      </c>
      <c r="AK40">
        <v>0.35</v>
      </c>
      <c r="AL40">
        <v>0.46</v>
      </c>
      <c r="AM40">
        <v>0</v>
      </c>
      <c r="AN40">
        <v>60</v>
      </c>
      <c r="AO40">
        <v>0.49</v>
      </c>
      <c r="AP40">
        <v>2.61</v>
      </c>
      <c r="AQ40">
        <v>6.7</v>
      </c>
      <c r="AR40">
        <v>0.34</v>
      </c>
      <c r="AS40">
        <v>72.900000000000006</v>
      </c>
      <c r="AT40">
        <v>32.549999999999997</v>
      </c>
      <c r="AU40">
        <v>18.05</v>
      </c>
      <c r="AV40">
        <v>0</v>
      </c>
      <c r="AW40">
        <v>42</v>
      </c>
      <c r="AX40">
        <v>0</v>
      </c>
      <c r="AY40">
        <v>204.11</v>
      </c>
      <c r="AZ40">
        <v>0</v>
      </c>
      <c r="BA40">
        <v>2.4700000000000002</v>
      </c>
      <c r="BB40">
        <v>528.48</v>
      </c>
      <c r="BC40">
        <v>53.85</v>
      </c>
    </row>
    <row r="41" spans="1:55">
      <c r="A41" t="s">
        <v>356</v>
      </c>
      <c r="G41" t="s">
        <v>83</v>
      </c>
      <c r="H41" s="115">
        <v>671.57000000000016</v>
      </c>
      <c r="I41" s="88">
        <v>150.71</v>
      </c>
      <c r="J41" s="88">
        <v>2.81</v>
      </c>
      <c r="K41" s="88">
        <v>0</v>
      </c>
      <c r="L41" s="88">
        <v>9.6900000000000013</v>
      </c>
      <c r="M41" s="116">
        <v>0</v>
      </c>
      <c r="N41" s="115">
        <v>257.96000000000004</v>
      </c>
      <c r="O41" s="88">
        <v>270.95</v>
      </c>
      <c r="P41" s="88">
        <v>0</v>
      </c>
      <c r="Q41" s="88">
        <v>0</v>
      </c>
      <c r="R41" s="88">
        <v>0</v>
      </c>
      <c r="S41" s="116">
        <v>0</v>
      </c>
      <c r="W41">
        <v>50</v>
      </c>
      <c r="X41">
        <v>98.61</v>
      </c>
      <c r="Y41">
        <v>129.25</v>
      </c>
      <c r="Z41">
        <v>0.54</v>
      </c>
      <c r="AA41">
        <v>21</v>
      </c>
      <c r="AB41">
        <v>75.63</v>
      </c>
      <c r="AC41">
        <v>40</v>
      </c>
      <c r="AD41">
        <v>0.24</v>
      </c>
      <c r="AE41">
        <v>0.63</v>
      </c>
      <c r="AF41">
        <v>0</v>
      </c>
      <c r="AG41">
        <v>10</v>
      </c>
      <c r="AH41">
        <v>0.33</v>
      </c>
      <c r="AI41">
        <v>0.27</v>
      </c>
      <c r="AJ41">
        <v>20</v>
      </c>
      <c r="AK41">
        <v>0.35</v>
      </c>
      <c r="AL41">
        <v>0.46</v>
      </c>
      <c r="AM41">
        <v>11.49</v>
      </c>
      <c r="AN41">
        <v>60</v>
      </c>
      <c r="AO41">
        <v>0.49</v>
      </c>
      <c r="AP41">
        <v>2.99</v>
      </c>
      <c r="AQ41">
        <v>6.7</v>
      </c>
      <c r="AR41">
        <v>0.34</v>
      </c>
      <c r="AS41">
        <v>72.900000000000006</v>
      </c>
      <c r="AT41">
        <v>32.549999999999997</v>
      </c>
      <c r="AU41">
        <v>18.05</v>
      </c>
      <c r="AV41">
        <v>6.99</v>
      </c>
      <c r="AW41">
        <v>49</v>
      </c>
      <c r="AX41">
        <v>11.49</v>
      </c>
      <c r="AY41">
        <v>204.11</v>
      </c>
      <c r="AZ41">
        <v>95.74</v>
      </c>
      <c r="BA41">
        <v>2.4700000000000002</v>
      </c>
      <c r="BB41">
        <v>287.22000000000003</v>
      </c>
      <c r="BC41">
        <v>53.85</v>
      </c>
    </row>
    <row r="42" spans="1:55">
      <c r="A42" t="s">
        <v>357</v>
      </c>
      <c r="G42" t="s">
        <v>84</v>
      </c>
      <c r="H42" s="115">
        <v>602.94000000000005</v>
      </c>
      <c r="I42" s="88">
        <v>153.71</v>
      </c>
      <c r="J42" s="88">
        <v>2.81</v>
      </c>
      <c r="K42" s="88">
        <v>0</v>
      </c>
      <c r="L42" s="88">
        <v>10.01</v>
      </c>
      <c r="M42" s="116">
        <v>0</v>
      </c>
      <c r="N42" s="115">
        <v>257.96000000000004</v>
      </c>
      <c r="O42" s="88">
        <v>270.95</v>
      </c>
      <c r="P42" s="88">
        <v>0</v>
      </c>
      <c r="Q42" s="88">
        <v>0</v>
      </c>
      <c r="R42" s="88">
        <v>0</v>
      </c>
      <c r="S42" s="116">
        <v>0</v>
      </c>
      <c r="W42">
        <v>50</v>
      </c>
      <c r="X42">
        <v>98.61</v>
      </c>
      <c r="Y42">
        <v>129.25</v>
      </c>
      <c r="Z42">
        <v>0.54</v>
      </c>
      <c r="AA42">
        <v>24</v>
      </c>
      <c r="AB42">
        <v>0</v>
      </c>
      <c r="AC42">
        <v>40</v>
      </c>
      <c r="AD42">
        <v>0.24</v>
      </c>
      <c r="AE42">
        <v>0.63</v>
      </c>
      <c r="AF42">
        <v>0</v>
      </c>
      <c r="AG42">
        <v>10</v>
      </c>
      <c r="AH42">
        <v>0.33</v>
      </c>
      <c r="AI42">
        <v>0.27</v>
      </c>
      <c r="AJ42">
        <v>20</v>
      </c>
      <c r="AK42">
        <v>0.35</v>
      </c>
      <c r="AL42">
        <v>0.46</v>
      </c>
      <c r="AM42">
        <v>11.49</v>
      </c>
      <c r="AN42">
        <v>60</v>
      </c>
      <c r="AO42">
        <v>0.49</v>
      </c>
      <c r="AP42">
        <v>3.31</v>
      </c>
      <c r="AQ42">
        <v>6.7</v>
      </c>
      <c r="AR42">
        <v>0.34</v>
      </c>
      <c r="AS42">
        <v>72.900000000000006</v>
      </c>
      <c r="AT42">
        <v>32.549999999999997</v>
      </c>
      <c r="AU42">
        <v>18.05</v>
      </c>
      <c r="AV42">
        <v>6.99</v>
      </c>
      <c r="AW42">
        <v>56</v>
      </c>
      <c r="AX42">
        <v>11.49</v>
      </c>
      <c r="AY42">
        <v>204.11</v>
      </c>
      <c r="AZ42">
        <v>95.74</v>
      </c>
      <c r="BA42">
        <v>2.4700000000000002</v>
      </c>
      <c r="BB42">
        <v>287.22000000000003</v>
      </c>
      <c r="BC42">
        <v>53.85</v>
      </c>
    </row>
    <row r="43" spans="1:55">
      <c r="A43" t="s">
        <v>363</v>
      </c>
      <c r="G43" t="s">
        <v>85</v>
      </c>
      <c r="H43" s="115">
        <v>647.76</v>
      </c>
      <c r="I43" s="88">
        <v>192.04000000000002</v>
      </c>
      <c r="J43" s="88">
        <v>2.81</v>
      </c>
      <c r="K43" s="88">
        <v>0</v>
      </c>
      <c r="L43" s="88">
        <v>9.6999999999999993</v>
      </c>
      <c r="M43" s="116">
        <v>0</v>
      </c>
      <c r="N43" s="115">
        <v>257.96000000000004</v>
      </c>
      <c r="O43" s="88">
        <v>270.95</v>
      </c>
      <c r="P43" s="88">
        <v>0</v>
      </c>
      <c r="Q43" s="88">
        <v>0</v>
      </c>
      <c r="R43" s="88">
        <v>0</v>
      </c>
      <c r="S43" s="116">
        <v>0</v>
      </c>
      <c r="W43">
        <v>50</v>
      </c>
      <c r="X43">
        <v>98.61</v>
      </c>
      <c r="Y43">
        <v>148.4</v>
      </c>
      <c r="Z43">
        <v>0.54</v>
      </c>
      <c r="AA43">
        <v>43.2</v>
      </c>
      <c r="AB43">
        <v>0</v>
      </c>
      <c r="AC43">
        <v>40</v>
      </c>
      <c r="AD43">
        <v>0.22</v>
      </c>
      <c r="AE43">
        <v>0.56000000000000005</v>
      </c>
      <c r="AF43">
        <v>0</v>
      </c>
      <c r="AG43">
        <v>10</v>
      </c>
      <c r="AH43">
        <v>0.33</v>
      </c>
      <c r="AI43">
        <v>0.34</v>
      </c>
      <c r="AJ43">
        <v>20</v>
      </c>
      <c r="AK43">
        <v>0.39</v>
      </c>
      <c r="AL43">
        <v>0.44</v>
      </c>
      <c r="AM43">
        <v>11.49</v>
      </c>
      <c r="AN43">
        <v>60</v>
      </c>
      <c r="AO43">
        <v>0.49</v>
      </c>
      <c r="AP43">
        <v>3</v>
      </c>
      <c r="AQ43">
        <v>6.7</v>
      </c>
      <c r="AR43">
        <v>0.34</v>
      </c>
      <c r="AS43">
        <v>72.900000000000006</v>
      </c>
      <c r="AT43">
        <v>32.549999999999997</v>
      </c>
      <c r="AU43">
        <v>18.05</v>
      </c>
      <c r="AV43">
        <v>6.99</v>
      </c>
      <c r="AW43">
        <v>100.8</v>
      </c>
      <c r="AX43">
        <v>11.49</v>
      </c>
      <c r="AY43">
        <v>204.11</v>
      </c>
      <c r="AZ43">
        <v>95.74</v>
      </c>
      <c r="BA43">
        <v>2.4700000000000002</v>
      </c>
      <c r="BB43">
        <v>287.22000000000003</v>
      </c>
      <c r="BC43">
        <v>53.85</v>
      </c>
    </row>
    <row r="44" spans="1:55">
      <c r="A44" t="s">
        <v>367</v>
      </c>
      <c r="G44" t="s">
        <v>86</v>
      </c>
      <c r="H44" s="115">
        <v>605.49</v>
      </c>
      <c r="I44" s="88">
        <v>199.22</v>
      </c>
      <c r="J44" s="88">
        <v>2.81</v>
      </c>
      <c r="K44" s="88">
        <v>0</v>
      </c>
      <c r="L44" s="88">
        <v>9.9600000000000009</v>
      </c>
      <c r="M44" s="116">
        <v>0</v>
      </c>
      <c r="N44" s="115">
        <v>257.96000000000004</v>
      </c>
      <c r="O44" s="88">
        <v>270.95</v>
      </c>
      <c r="P44" s="88">
        <v>0</v>
      </c>
      <c r="Q44" s="88">
        <v>0</v>
      </c>
      <c r="R44" s="88">
        <v>0</v>
      </c>
      <c r="S44" s="116">
        <v>0</v>
      </c>
      <c r="W44">
        <v>50</v>
      </c>
      <c r="X44">
        <v>98.61</v>
      </c>
      <c r="Y44">
        <v>153.18</v>
      </c>
      <c r="Z44">
        <v>0.54</v>
      </c>
      <c r="AA44">
        <v>45.6</v>
      </c>
      <c r="AB44">
        <v>0</v>
      </c>
      <c r="AC44">
        <v>40</v>
      </c>
      <c r="AD44">
        <v>0.22</v>
      </c>
      <c r="AE44">
        <v>0.56000000000000005</v>
      </c>
      <c r="AF44">
        <v>0</v>
      </c>
      <c r="AG44">
        <v>10</v>
      </c>
      <c r="AH44">
        <v>0.33</v>
      </c>
      <c r="AI44">
        <v>0.34</v>
      </c>
      <c r="AJ44">
        <v>20</v>
      </c>
      <c r="AK44">
        <v>0.39</v>
      </c>
      <c r="AL44">
        <v>0.44</v>
      </c>
      <c r="AM44">
        <v>11.49</v>
      </c>
      <c r="AN44">
        <v>60</v>
      </c>
      <c r="AO44">
        <v>0.49</v>
      </c>
      <c r="AP44">
        <v>3.26</v>
      </c>
      <c r="AQ44">
        <v>6.7</v>
      </c>
      <c r="AR44">
        <v>0.34</v>
      </c>
      <c r="AS44">
        <v>72.900000000000006</v>
      </c>
      <c r="AT44">
        <v>32.549999999999997</v>
      </c>
      <c r="AU44">
        <v>18.05</v>
      </c>
      <c r="AV44">
        <v>6.99</v>
      </c>
      <c r="AW44">
        <v>106.4</v>
      </c>
      <c r="AX44">
        <v>11.49</v>
      </c>
      <c r="AY44">
        <v>204.11</v>
      </c>
      <c r="AZ44">
        <v>95.74</v>
      </c>
      <c r="BA44">
        <v>2.4700000000000002</v>
      </c>
      <c r="BB44">
        <v>239.35</v>
      </c>
      <c r="BC44">
        <v>53.85</v>
      </c>
    </row>
    <row r="45" spans="1:55">
      <c r="A45" t="s">
        <v>390</v>
      </c>
      <c r="G45" t="s">
        <v>87</v>
      </c>
      <c r="H45" s="115">
        <v>578.54</v>
      </c>
      <c r="I45" s="88">
        <v>201.62</v>
      </c>
      <c r="J45" s="88">
        <v>2.81</v>
      </c>
      <c r="K45" s="88">
        <v>0</v>
      </c>
      <c r="L45" s="88">
        <v>10.25</v>
      </c>
      <c r="M45" s="116">
        <v>0</v>
      </c>
      <c r="N45" s="115">
        <v>257.96000000000004</v>
      </c>
      <c r="O45" s="88">
        <v>270.95</v>
      </c>
      <c r="P45" s="88">
        <v>0</v>
      </c>
      <c r="Q45" s="88">
        <v>0</v>
      </c>
      <c r="R45" s="88">
        <v>0</v>
      </c>
      <c r="S45" s="116">
        <v>0</v>
      </c>
      <c r="W45">
        <v>50</v>
      </c>
      <c r="X45">
        <v>98.61</v>
      </c>
      <c r="Y45">
        <v>153.18</v>
      </c>
      <c r="Z45">
        <v>0.54</v>
      </c>
      <c r="AA45">
        <v>48</v>
      </c>
      <c r="AB45">
        <v>0</v>
      </c>
      <c r="AC45">
        <v>40</v>
      </c>
      <c r="AD45">
        <v>0.22</v>
      </c>
      <c r="AE45">
        <v>0.56000000000000005</v>
      </c>
      <c r="AF45">
        <v>0</v>
      </c>
      <c r="AG45">
        <v>10</v>
      </c>
      <c r="AH45">
        <v>0.33</v>
      </c>
      <c r="AI45">
        <v>0.34</v>
      </c>
      <c r="AJ45">
        <v>20</v>
      </c>
      <c r="AK45">
        <v>0.39</v>
      </c>
      <c r="AL45">
        <v>0.44</v>
      </c>
      <c r="AM45">
        <v>11.49</v>
      </c>
      <c r="AN45">
        <v>60</v>
      </c>
      <c r="AO45">
        <v>0.49</v>
      </c>
      <c r="AP45">
        <v>3.55</v>
      </c>
      <c r="AQ45">
        <v>6.7</v>
      </c>
      <c r="AR45">
        <v>0.34</v>
      </c>
      <c r="AS45">
        <v>72.900000000000006</v>
      </c>
      <c r="AT45">
        <v>0</v>
      </c>
      <c r="AU45">
        <v>18.05</v>
      </c>
      <c r="AV45">
        <v>6.99</v>
      </c>
      <c r="AW45">
        <v>112</v>
      </c>
      <c r="AX45">
        <v>11.49</v>
      </c>
      <c r="AY45">
        <v>204.11</v>
      </c>
      <c r="AZ45">
        <v>95.74</v>
      </c>
      <c r="BA45">
        <v>2.4700000000000002</v>
      </c>
      <c r="BB45">
        <v>239.35</v>
      </c>
      <c r="BC45">
        <v>53.85</v>
      </c>
    </row>
    <row r="46" spans="1:55">
      <c r="A46" t="s">
        <v>391</v>
      </c>
      <c r="G46" t="s">
        <v>88</v>
      </c>
      <c r="H46" s="115">
        <v>584.14</v>
      </c>
      <c r="I46" s="88">
        <v>204.02</v>
      </c>
      <c r="J46" s="88">
        <v>2.81</v>
      </c>
      <c r="K46" s="88">
        <v>0</v>
      </c>
      <c r="L46" s="88">
        <v>11.09</v>
      </c>
      <c r="M46" s="116">
        <v>0</v>
      </c>
      <c r="N46" s="115">
        <v>257.96000000000004</v>
      </c>
      <c r="O46" s="88">
        <v>270.95</v>
      </c>
      <c r="P46" s="88">
        <v>0</v>
      </c>
      <c r="Q46" s="88">
        <v>0</v>
      </c>
      <c r="R46" s="88">
        <v>0</v>
      </c>
      <c r="S46" s="116">
        <v>0</v>
      </c>
      <c r="W46">
        <v>50</v>
      </c>
      <c r="X46">
        <v>98.61</v>
      </c>
      <c r="Y46">
        <v>153.18</v>
      </c>
      <c r="Z46">
        <v>0.54</v>
      </c>
      <c r="AA46">
        <v>50.4</v>
      </c>
      <c r="AB46">
        <v>0</v>
      </c>
      <c r="AC46">
        <v>40</v>
      </c>
      <c r="AD46">
        <v>0.22</v>
      </c>
      <c r="AE46">
        <v>0.56000000000000005</v>
      </c>
      <c r="AF46">
        <v>0</v>
      </c>
      <c r="AG46">
        <v>10</v>
      </c>
      <c r="AH46">
        <v>0.33</v>
      </c>
      <c r="AI46">
        <v>0.34</v>
      </c>
      <c r="AJ46">
        <v>20</v>
      </c>
      <c r="AK46">
        <v>0.39</v>
      </c>
      <c r="AL46">
        <v>0.44</v>
      </c>
      <c r="AM46">
        <v>11.49</v>
      </c>
      <c r="AN46">
        <v>60</v>
      </c>
      <c r="AO46">
        <v>0.49</v>
      </c>
      <c r="AP46">
        <v>4.3899999999999997</v>
      </c>
      <c r="AQ46">
        <v>6.7</v>
      </c>
      <c r="AR46">
        <v>0.34</v>
      </c>
      <c r="AS46">
        <v>72.900000000000006</v>
      </c>
      <c r="AT46">
        <v>0</v>
      </c>
      <c r="AU46">
        <v>18.05</v>
      </c>
      <c r="AV46">
        <v>6.99</v>
      </c>
      <c r="AW46">
        <v>117.6</v>
      </c>
      <c r="AX46">
        <v>11.49</v>
      </c>
      <c r="AY46">
        <v>204.11</v>
      </c>
      <c r="AZ46">
        <v>95.74</v>
      </c>
      <c r="BA46">
        <v>2.4700000000000002</v>
      </c>
      <c r="BB46">
        <v>239.35</v>
      </c>
      <c r="BC46">
        <v>53.85</v>
      </c>
    </row>
    <row r="47" spans="1:55">
      <c r="A47" t="s">
        <v>395</v>
      </c>
      <c r="G47" t="s">
        <v>89</v>
      </c>
      <c r="H47" s="115">
        <v>596.04</v>
      </c>
      <c r="I47" s="88">
        <v>213.91</v>
      </c>
      <c r="J47" s="88">
        <v>2.81</v>
      </c>
      <c r="K47" s="88">
        <v>0</v>
      </c>
      <c r="L47" s="88">
        <v>11.82</v>
      </c>
      <c r="M47" s="116">
        <v>0</v>
      </c>
      <c r="N47" s="115">
        <v>257.96000000000004</v>
      </c>
      <c r="O47" s="88">
        <v>270.95</v>
      </c>
      <c r="P47" s="88">
        <v>0</v>
      </c>
      <c r="Q47" s="88">
        <v>0</v>
      </c>
      <c r="R47" s="88">
        <v>0</v>
      </c>
      <c r="S47" s="116">
        <v>0</v>
      </c>
      <c r="W47">
        <v>50</v>
      </c>
      <c r="X47">
        <v>98.61</v>
      </c>
      <c r="Y47">
        <v>157.97</v>
      </c>
      <c r="Z47">
        <v>0.54</v>
      </c>
      <c r="AA47">
        <v>55.5</v>
      </c>
      <c r="AB47">
        <v>0</v>
      </c>
      <c r="AC47">
        <v>40</v>
      </c>
      <c r="AD47">
        <v>0.22</v>
      </c>
      <c r="AE47">
        <v>0.56000000000000005</v>
      </c>
      <c r="AF47">
        <v>0</v>
      </c>
      <c r="AG47">
        <v>10</v>
      </c>
      <c r="AH47">
        <v>0.33</v>
      </c>
      <c r="AI47">
        <v>0.34</v>
      </c>
      <c r="AJ47">
        <v>20</v>
      </c>
      <c r="AK47">
        <v>0.39</v>
      </c>
      <c r="AL47">
        <v>0.44</v>
      </c>
      <c r="AM47">
        <v>11.49</v>
      </c>
      <c r="AN47">
        <v>60</v>
      </c>
      <c r="AO47">
        <v>0.49</v>
      </c>
      <c r="AP47">
        <v>5.12</v>
      </c>
      <c r="AQ47">
        <v>6.7</v>
      </c>
      <c r="AR47">
        <v>0.34</v>
      </c>
      <c r="AS47">
        <v>72.900000000000006</v>
      </c>
      <c r="AT47">
        <v>0</v>
      </c>
      <c r="AU47">
        <v>18.05</v>
      </c>
      <c r="AV47">
        <v>6.99</v>
      </c>
      <c r="AW47">
        <v>129.5</v>
      </c>
      <c r="AX47">
        <v>11.49</v>
      </c>
      <c r="AY47">
        <v>204.11</v>
      </c>
      <c r="AZ47">
        <v>95.74</v>
      </c>
      <c r="BA47">
        <v>2.4700000000000002</v>
      </c>
      <c r="BB47">
        <v>239.35</v>
      </c>
      <c r="BC47">
        <v>53.85</v>
      </c>
    </row>
    <row r="48" spans="1:55">
      <c r="A48" t="s">
        <v>399</v>
      </c>
      <c r="G48" t="s">
        <v>90</v>
      </c>
      <c r="H48" s="115">
        <v>362.29</v>
      </c>
      <c r="I48" s="88">
        <v>211.52</v>
      </c>
      <c r="J48" s="88">
        <v>2.81</v>
      </c>
      <c r="K48" s="88">
        <v>0</v>
      </c>
      <c r="L48" s="88">
        <v>11.84</v>
      </c>
      <c r="M48" s="116">
        <v>0</v>
      </c>
      <c r="N48" s="115">
        <v>257.96000000000004</v>
      </c>
      <c r="O48" s="88">
        <v>270.95</v>
      </c>
      <c r="P48" s="88">
        <v>0</v>
      </c>
      <c r="Q48" s="88">
        <v>0</v>
      </c>
      <c r="R48" s="88">
        <v>0</v>
      </c>
      <c r="S48" s="116">
        <v>0</v>
      </c>
      <c r="W48">
        <v>50</v>
      </c>
      <c r="X48">
        <v>98.61</v>
      </c>
      <c r="Y48">
        <v>153.18</v>
      </c>
      <c r="Z48">
        <v>0.54</v>
      </c>
      <c r="AA48">
        <v>57.9</v>
      </c>
      <c r="AB48">
        <v>0</v>
      </c>
      <c r="AC48">
        <v>40</v>
      </c>
      <c r="AD48">
        <v>0.22</v>
      </c>
      <c r="AE48">
        <v>0.56000000000000005</v>
      </c>
      <c r="AF48">
        <v>0</v>
      </c>
      <c r="AG48">
        <v>10</v>
      </c>
      <c r="AH48">
        <v>0.33</v>
      </c>
      <c r="AI48">
        <v>0.34</v>
      </c>
      <c r="AJ48">
        <v>20</v>
      </c>
      <c r="AK48">
        <v>0.39</v>
      </c>
      <c r="AL48">
        <v>0.44</v>
      </c>
      <c r="AM48">
        <v>11.49</v>
      </c>
      <c r="AN48">
        <v>60</v>
      </c>
      <c r="AO48">
        <v>0.49</v>
      </c>
      <c r="AP48">
        <v>5.14</v>
      </c>
      <c r="AQ48">
        <v>6.7</v>
      </c>
      <c r="AR48">
        <v>0.34</v>
      </c>
      <c r="AS48">
        <v>72.900000000000006</v>
      </c>
      <c r="AT48">
        <v>0</v>
      </c>
      <c r="AU48">
        <v>18.05</v>
      </c>
      <c r="AV48">
        <v>6.99</v>
      </c>
      <c r="AW48">
        <v>135.1</v>
      </c>
      <c r="AX48">
        <v>11.49</v>
      </c>
      <c r="AY48">
        <v>204.11</v>
      </c>
      <c r="AZ48">
        <v>95.74</v>
      </c>
      <c r="BA48">
        <v>2.4700000000000002</v>
      </c>
      <c r="BB48">
        <v>0</v>
      </c>
      <c r="BC48">
        <v>53.85</v>
      </c>
    </row>
    <row r="49" spans="1:55">
      <c r="A49" t="s">
        <v>400</v>
      </c>
      <c r="G49" t="s">
        <v>91</v>
      </c>
      <c r="H49" s="115">
        <v>364.39</v>
      </c>
      <c r="I49" s="88">
        <v>207.64</v>
      </c>
      <c r="J49" s="88">
        <v>2.81</v>
      </c>
      <c r="K49" s="88">
        <v>0</v>
      </c>
      <c r="L49" s="88">
        <v>12.39</v>
      </c>
      <c r="M49" s="116">
        <v>0</v>
      </c>
      <c r="N49" s="115">
        <v>257.96000000000004</v>
      </c>
      <c r="O49" s="88">
        <v>270.95</v>
      </c>
      <c r="P49" s="88">
        <v>0</v>
      </c>
      <c r="Q49" s="88">
        <v>0</v>
      </c>
      <c r="R49" s="88">
        <v>0</v>
      </c>
      <c r="S49" s="116">
        <v>0</v>
      </c>
      <c r="W49">
        <v>50</v>
      </c>
      <c r="X49">
        <v>98.61</v>
      </c>
      <c r="Y49">
        <v>148.4</v>
      </c>
      <c r="Z49">
        <v>0.54</v>
      </c>
      <c r="AA49">
        <v>58.8</v>
      </c>
      <c r="AB49">
        <v>0</v>
      </c>
      <c r="AC49">
        <v>40</v>
      </c>
      <c r="AD49">
        <v>0.22</v>
      </c>
      <c r="AE49">
        <v>0.56000000000000005</v>
      </c>
      <c r="AF49">
        <v>0</v>
      </c>
      <c r="AG49">
        <v>10</v>
      </c>
      <c r="AH49">
        <v>0.33</v>
      </c>
      <c r="AI49">
        <v>0.34</v>
      </c>
      <c r="AJ49">
        <v>20</v>
      </c>
      <c r="AK49">
        <v>0.39</v>
      </c>
      <c r="AL49">
        <v>0.44</v>
      </c>
      <c r="AM49">
        <v>11.49</v>
      </c>
      <c r="AN49">
        <v>60</v>
      </c>
      <c r="AO49">
        <v>0.49</v>
      </c>
      <c r="AP49">
        <v>5.69</v>
      </c>
      <c r="AQ49">
        <v>6.7</v>
      </c>
      <c r="AR49">
        <v>0.34</v>
      </c>
      <c r="AS49">
        <v>72.900000000000006</v>
      </c>
      <c r="AT49">
        <v>0</v>
      </c>
      <c r="AU49">
        <v>18.05</v>
      </c>
      <c r="AV49">
        <v>6.99</v>
      </c>
      <c r="AW49">
        <v>137.19999999999999</v>
      </c>
      <c r="AX49">
        <v>11.49</v>
      </c>
      <c r="AY49">
        <v>204.11</v>
      </c>
      <c r="AZ49">
        <v>95.74</v>
      </c>
      <c r="BA49">
        <v>2.4700000000000002</v>
      </c>
      <c r="BB49">
        <v>0</v>
      </c>
      <c r="BC49">
        <v>53.85</v>
      </c>
    </row>
    <row r="50" spans="1:55">
      <c r="A50" t="s">
        <v>401</v>
      </c>
      <c r="G50" t="s">
        <v>92</v>
      </c>
      <c r="H50" s="115">
        <v>367.19</v>
      </c>
      <c r="I50" s="88">
        <v>199.26</v>
      </c>
      <c r="J50" s="88">
        <v>2.81</v>
      </c>
      <c r="K50" s="88">
        <v>0</v>
      </c>
      <c r="L50" s="88">
        <v>12.71</v>
      </c>
      <c r="M50" s="116">
        <v>0</v>
      </c>
      <c r="N50" s="115">
        <v>257.96000000000004</v>
      </c>
      <c r="O50" s="88">
        <v>270.95</v>
      </c>
      <c r="P50" s="88">
        <v>0</v>
      </c>
      <c r="Q50" s="88">
        <v>0</v>
      </c>
      <c r="R50" s="88">
        <v>0</v>
      </c>
      <c r="S50" s="116">
        <v>0</v>
      </c>
      <c r="W50">
        <v>50</v>
      </c>
      <c r="X50">
        <v>98.61</v>
      </c>
      <c r="Y50">
        <v>138.82</v>
      </c>
      <c r="Z50">
        <v>0.54</v>
      </c>
      <c r="AA50">
        <v>60</v>
      </c>
      <c r="AB50">
        <v>0</v>
      </c>
      <c r="AC50">
        <v>40</v>
      </c>
      <c r="AD50">
        <v>0.22</v>
      </c>
      <c r="AE50">
        <v>0.56000000000000005</v>
      </c>
      <c r="AF50">
        <v>0</v>
      </c>
      <c r="AG50">
        <v>10</v>
      </c>
      <c r="AH50">
        <v>0.33</v>
      </c>
      <c r="AI50">
        <v>0.34</v>
      </c>
      <c r="AJ50">
        <v>20</v>
      </c>
      <c r="AK50">
        <v>0.39</v>
      </c>
      <c r="AL50">
        <v>0.44</v>
      </c>
      <c r="AM50">
        <v>11.49</v>
      </c>
      <c r="AN50">
        <v>60</v>
      </c>
      <c r="AO50">
        <v>0.49</v>
      </c>
      <c r="AP50">
        <v>6.01</v>
      </c>
      <c r="AQ50">
        <v>6.7</v>
      </c>
      <c r="AR50">
        <v>0.34</v>
      </c>
      <c r="AS50">
        <v>72.900000000000006</v>
      </c>
      <c r="AT50">
        <v>0</v>
      </c>
      <c r="AU50">
        <v>18.05</v>
      </c>
      <c r="AV50">
        <v>6.99</v>
      </c>
      <c r="AW50">
        <v>140</v>
      </c>
      <c r="AX50">
        <v>11.49</v>
      </c>
      <c r="AY50">
        <v>204.11</v>
      </c>
      <c r="AZ50">
        <v>95.74</v>
      </c>
      <c r="BA50">
        <v>2.4700000000000002</v>
      </c>
      <c r="BB50">
        <v>0</v>
      </c>
      <c r="BC50">
        <v>53.85</v>
      </c>
    </row>
    <row r="51" spans="1:55">
      <c r="A51" t="s">
        <v>403</v>
      </c>
      <c r="G51" t="s">
        <v>93</v>
      </c>
      <c r="H51" s="115">
        <v>268.58</v>
      </c>
      <c r="I51" s="88">
        <v>189.69</v>
      </c>
      <c r="J51" s="88">
        <v>2.81</v>
      </c>
      <c r="K51" s="88">
        <v>0</v>
      </c>
      <c r="L51" s="88">
        <v>10.870000000000001</v>
      </c>
      <c r="M51" s="116">
        <v>0</v>
      </c>
      <c r="N51" s="115">
        <v>257.96000000000004</v>
      </c>
      <c r="O51" s="88">
        <v>270.95</v>
      </c>
      <c r="P51" s="88">
        <v>0</v>
      </c>
      <c r="Q51" s="88">
        <v>0</v>
      </c>
      <c r="R51" s="88">
        <v>0</v>
      </c>
      <c r="S51" s="116">
        <v>0</v>
      </c>
      <c r="W51">
        <v>50</v>
      </c>
      <c r="X51">
        <v>0</v>
      </c>
      <c r="Y51">
        <v>129.25</v>
      </c>
      <c r="Z51">
        <v>0.54</v>
      </c>
      <c r="AA51">
        <v>60</v>
      </c>
      <c r="AB51">
        <v>0</v>
      </c>
      <c r="AC51">
        <v>40</v>
      </c>
      <c r="AD51">
        <v>0.22</v>
      </c>
      <c r="AE51">
        <v>0.56000000000000005</v>
      </c>
      <c r="AF51">
        <v>0</v>
      </c>
      <c r="AG51">
        <v>10</v>
      </c>
      <c r="AH51">
        <v>0.33</v>
      </c>
      <c r="AI51">
        <v>0.34</v>
      </c>
      <c r="AJ51">
        <v>20</v>
      </c>
      <c r="AK51">
        <v>0.39</v>
      </c>
      <c r="AL51">
        <v>0.44</v>
      </c>
      <c r="AM51">
        <v>11.49</v>
      </c>
      <c r="AN51">
        <v>60</v>
      </c>
      <c r="AO51">
        <v>0.49</v>
      </c>
      <c r="AP51">
        <v>4.17</v>
      </c>
      <c r="AQ51">
        <v>6.7</v>
      </c>
      <c r="AR51">
        <v>0.34</v>
      </c>
      <c r="AS51">
        <v>72.900000000000006</v>
      </c>
      <c r="AT51">
        <v>0</v>
      </c>
      <c r="AU51">
        <v>18.05</v>
      </c>
      <c r="AV51">
        <v>6.99</v>
      </c>
      <c r="AW51">
        <v>140</v>
      </c>
      <c r="AX51">
        <v>11.49</v>
      </c>
      <c r="AY51">
        <v>204.11</v>
      </c>
      <c r="AZ51">
        <v>95.74</v>
      </c>
      <c r="BA51">
        <v>2.4700000000000002</v>
      </c>
      <c r="BB51">
        <v>0</v>
      </c>
      <c r="BC51">
        <v>53.85</v>
      </c>
    </row>
    <row r="52" spans="1:55">
      <c r="A52" t="s">
        <v>404</v>
      </c>
      <c r="G52" t="s">
        <v>94</v>
      </c>
      <c r="H52" s="115">
        <v>268.58</v>
      </c>
      <c r="I52" s="88">
        <v>175.32999999999998</v>
      </c>
      <c r="J52" s="88">
        <v>2.81</v>
      </c>
      <c r="K52" s="88">
        <v>0</v>
      </c>
      <c r="L52" s="88">
        <v>11.41</v>
      </c>
      <c r="M52" s="116">
        <v>0</v>
      </c>
      <c r="N52" s="115">
        <v>257.96000000000004</v>
      </c>
      <c r="O52" s="88">
        <v>270.95</v>
      </c>
      <c r="P52" s="88">
        <v>0</v>
      </c>
      <c r="Q52" s="88">
        <v>0</v>
      </c>
      <c r="R52" s="88">
        <v>0</v>
      </c>
      <c r="S52" s="116">
        <v>0</v>
      </c>
      <c r="W52">
        <v>50</v>
      </c>
      <c r="X52">
        <v>0</v>
      </c>
      <c r="Y52">
        <v>114.89</v>
      </c>
      <c r="Z52">
        <v>0.54</v>
      </c>
      <c r="AA52">
        <v>60</v>
      </c>
      <c r="AB52">
        <v>0</v>
      </c>
      <c r="AC52">
        <v>40</v>
      </c>
      <c r="AD52">
        <v>0.22</v>
      </c>
      <c r="AE52">
        <v>0.56000000000000005</v>
      </c>
      <c r="AF52">
        <v>0</v>
      </c>
      <c r="AG52">
        <v>10</v>
      </c>
      <c r="AH52">
        <v>0.33</v>
      </c>
      <c r="AI52">
        <v>0.34</v>
      </c>
      <c r="AJ52">
        <v>20</v>
      </c>
      <c r="AK52">
        <v>0.39</v>
      </c>
      <c r="AL52">
        <v>0.44</v>
      </c>
      <c r="AM52">
        <v>11.49</v>
      </c>
      <c r="AN52">
        <v>60</v>
      </c>
      <c r="AO52">
        <v>0.49</v>
      </c>
      <c r="AP52">
        <v>4.71</v>
      </c>
      <c r="AQ52">
        <v>6.7</v>
      </c>
      <c r="AR52">
        <v>0.34</v>
      </c>
      <c r="AS52">
        <v>72.900000000000006</v>
      </c>
      <c r="AT52">
        <v>0</v>
      </c>
      <c r="AU52">
        <v>18.05</v>
      </c>
      <c r="AV52">
        <v>6.99</v>
      </c>
      <c r="AW52">
        <v>140</v>
      </c>
      <c r="AX52">
        <v>11.49</v>
      </c>
      <c r="AY52">
        <v>204.11</v>
      </c>
      <c r="AZ52">
        <v>95.74</v>
      </c>
      <c r="BA52">
        <v>2.4700000000000002</v>
      </c>
      <c r="BB52">
        <v>0</v>
      </c>
      <c r="BC52">
        <v>53.85</v>
      </c>
    </row>
    <row r="53" spans="1:55">
      <c r="A53" t="s">
        <v>445</v>
      </c>
      <c r="G53" t="s">
        <v>95</v>
      </c>
      <c r="H53" s="115">
        <v>172.84</v>
      </c>
      <c r="I53" s="88">
        <v>137.03</v>
      </c>
      <c r="J53" s="88">
        <v>2.81</v>
      </c>
      <c r="K53" s="88">
        <v>0</v>
      </c>
      <c r="L53" s="88">
        <v>12.280000000000001</v>
      </c>
      <c r="M53" s="116">
        <v>0</v>
      </c>
      <c r="N53" s="115">
        <v>257.96000000000004</v>
      </c>
      <c r="O53" s="88">
        <v>270.95</v>
      </c>
      <c r="P53" s="88">
        <v>0</v>
      </c>
      <c r="Q53" s="88">
        <v>0</v>
      </c>
      <c r="R53" s="88">
        <v>0</v>
      </c>
      <c r="S53" s="116">
        <v>0</v>
      </c>
      <c r="W53">
        <v>50</v>
      </c>
      <c r="X53">
        <v>0</v>
      </c>
      <c r="Y53">
        <v>76.59</v>
      </c>
      <c r="Z53">
        <v>0.54</v>
      </c>
      <c r="AA53">
        <v>60</v>
      </c>
      <c r="AB53">
        <v>0</v>
      </c>
      <c r="AC53">
        <v>40</v>
      </c>
      <c r="AD53">
        <v>0.22</v>
      </c>
      <c r="AE53">
        <v>0.56000000000000005</v>
      </c>
      <c r="AF53">
        <v>0</v>
      </c>
      <c r="AG53">
        <v>10</v>
      </c>
      <c r="AH53">
        <v>0.33</v>
      </c>
      <c r="AI53">
        <v>0.34</v>
      </c>
      <c r="AJ53">
        <v>20</v>
      </c>
      <c r="AK53">
        <v>0.39</v>
      </c>
      <c r="AL53">
        <v>0.44</v>
      </c>
      <c r="AM53">
        <v>11.49</v>
      </c>
      <c r="AN53">
        <v>60</v>
      </c>
      <c r="AO53">
        <v>0.49</v>
      </c>
      <c r="AP53">
        <v>5.58</v>
      </c>
      <c r="AQ53">
        <v>6.7</v>
      </c>
      <c r="AR53">
        <v>0.34</v>
      </c>
      <c r="AS53">
        <v>72.900000000000006</v>
      </c>
      <c r="AT53">
        <v>0</v>
      </c>
      <c r="AU53">
        <v>18.05</v>
      </c>
      <c r="AV53">
        <v>6.99</v>
      </c>
      <c r="AW53">
        <v>140</v>
      </c>
      <c r="AX53">
        <v>11.49</v>
      </c>
      <c r="AY53">
        <v>204.11</v>
      </c>
      <c r="AZ53">
        <v>0</v>
      </c>
      <c r="BA53">
        <v>2.4700000000000002</v>
      </c>
      <c r="BB53">
        <v>0</v>
      </c>
      <c r="BC53">
        <v>53.85</v>
      </c>
    </row>
    <row r="54" spans="1:55">
      <c r="A54" t="s">
        <v>444</v>
      </c>
      <c r="G54" t="s">
        <v>96</v>
      </c>
      <c r="H54" s="115">
        <v>172.84</v>
      </c>
      <c r="I54" s="88">
        <v>117.88</v>
      </c>
      <c r="J54" s="88">
        <v>2.81</v>
      </c>
      <c r="K54" s="88">
        <v>0</v>
      </c>
      <c r="L54" s="88">
        <v>11.41</v>
      </c>
      <c r="M54" s="116">
        <v>0</v>
      </c>
      <c r="N54" s="115">
        <v>257.96000000000004</v>
      </c>
      <c r="O54" s="88">
        <v>270.95</v>
      </c>
      <c r="P54" s="88">
        <v>0</v>
      </c>
      <c r="Q54" s="88">
        <v>0</v>
      </c>
      <c r="R54" s="88">
        <v>0</v>
      </c>
      <c r="S54" s="116">
        <v>0</v>
      </c>
      <c r="W54">
        <v>50</v>
      </c>
      <c r="X54">
        <v>0</v>
      </c>
      <c r="Y54">
        <v>57.44</v>
      </c>
      <c r="Z54">
        <v>0.54</v>
      </c>
      <c r="AA54">
        <v>60</v>
      </c>
      <c r="AB54">
        <v>0</v>
      </c>
      <c r="AC54">
        <v>40</v>
      </c>
      <c r="AD54">
        <v>0.22</v>
      </c>
      <c r="AE54">
        <v>0.56000000000000005</v>
      </c>
      <c r="AF54">
        <v>0</v>
      </c>
      <c r="AG54">
        <v>10</v>
      </c>
      <c r="AH54">
        <v>0.33</v>
      </c>
      <c r="AI54">
        <v>0.34</v>
      </c>
      <c r="AJ54">
        <v>20</v>
      </c>
      <c r="AK54">
        <v>0.39</v>
      </c>
      <c r="AL54">
        <v>0.44</v>
      </c>
      <c r="AM54">
        <v>11.49</v>
      </c>
      <c r="AN54">
        <v>60</v>
      </c>
      <c r="AO54">
        <v>0.49</v>
      </c>
      <c r="AP54">
        <v>4.71</v>
      </c>
      <c r="AQ54">
        <v>6.7</v>
      </c>
      <c r="AR54">
        <v>0.34</v>
      </c>
      <c r="AS54">
        <v>72.900000000000006</v>
      </c>
      <c r="AT54">
        <v>0</v>
      </c>
      <c r="AU54">
        <v>18.05</v>
      </c>
      <c r="AV54">
        <v>6.99</v>
      </c>
      <c r="AW54">
        <v>140</v>
      </c>
      <c r="AX54">
        <v>11.49</v>
      </c>
      <c r="AY54">
        <v>204.11</v>
      </c>
      <c r="AZ54">
        <v>0</v>
      </c>
      <c r="BA54">
        <v>2.4700000000000002</v>
      </c>
      <c r="BB54">
        <v>0</v>
      </c>
      <c r="BC54">
        <v>53.85</v>
      </c>
    </row>
    <row r="55" spans="1:55">
      <c r="A55" t="s">
        <v>446</v>
      </c>
      <c r="G55" t="s">
        <v>97</v>
      </c>
      <c r="H55" s="115">
        <v>171.44</v>
      </c>
      <c r="I55" s="88">
        <v>69.41</v>
      </c>
      <c r="J55" s="88">
        <v>2.71</v>
      </c>
      <c r="K55" s="88">
        <v>0</v>
      </c>
      <c r="L55" s="88">
        <v>11</v>
      </c>
      <c r="M55" s="116">
        <v>0</v>
      </c>
      <c r="N55" s="115">
        <v>257.96000000000004</v>
      </c>
      <c r="O55" s="88">
        <v>270.95</v>
      </c>
      <c r="P55" s="88">
        <v>0</v>
      </c>
      <c r="Q55" s="88">
        <v>0</v>
      </c>
      <c r="R55" s="88">
        <v>0</v>
      </c>
      <c r="S55" s="116">
        <v>0</v>
      </c>
      <c r="W55">
        <v>50</v>
      </c>
      <c r="X55">
        <v>0</v>
      </c>
      <c r="Y55">
        <v>9.57</v>
      </c>
      <c r="Z55">
        <v>0.54</v>
      </c>
      <c r="AA55">
        <v>59.4</v>
      </c>
      <c r="AB55">
        <v>0</v>
      </c>
      <c r="AC55">
        <v>40</v>
      </c>
      <c r="AD55">
        <v>0.22</v>
      </c>
      <c r="AE55">
        <v>0.56000000000000005</v>
      </c>
      <c r="AF55">
        <v>0</v>
      </c>
      <c r="AG55">
        <v>10</v>
      </c>
      <c r="AH55">
        <v>0.33</v>
      </c>
      <c r="AI55">
        <v>0.34</v>
      </c>
      <c r="AJ55">
        <v>20</v>
      </c>
      <c r="AK55">
        <v>0.39</v>
      </c>
      <c r="AL55">
        <v>0.44</v>
      </c>
      <c r="AM55">
        <v>11.49</v>
      </c>
      <c r="AN55">
        <v>60</v>
      </c>
      <c r="AO55">
        <v>0.49</v>
      </c>
      <c r="AP55">
        <v>4.3</v>
      </c>
      <c r="AQ55">
        <v>6.7</v>
      </c>
      <c r="AR55">
        <v>0.34</v>
      </c>
      <c r="AS55">
        <v>72.900000000000006</v>
      </c>
      <c r="AT55">
        <v>0</v>
      </c>
      <c r="AU55">
        <v>18.05</v>
      </c>
      <c r="AV55">
        <v>6.99</v>
      </c>
      <c r="AW55">
        <v>138.6</v>
      </c>
      <c r="AX55">
        <v>11.49</v>
      </c>
      <c r="AY55">
        <v>204.11</v>
      </c>
      <c r="AZ55">
        <v>0</v>
      </c>
      <c r="BA55">
        <v>2.37</v>
      </c>
      <c r="BB55">
        <v>0</v>
      </c>
      <c r="BC55">
        <v>53.85</v>
      </c>
    </row>
    <row r="56" spans="1:55">
      <c r="A56" t="s">
        <v>446</v>
      </c>
      <c r="G56" t="s">
        <v>98</v>
      </c>
      <c r="H56" s="115">
        <v>171.44</v>
      </c>
      <c r="I56" s="88">
        <v>59.839999999999996</v>
      </c>
      <c r="J56" s="88">
        <v>2.71</v>
      </c>
      <c r="K56" s="88">
        <v>0</v>
      </c>
      <c r="L56" s="88">
        <v>11.870000000000001</v>
      </c>
      <c r="M56" s="116">
        <v>0</v>
      </c>
      <c r="N56" s="115">
        <v>257.96000000000004</v>
      </c>
      <c r="O56" s="88">
        <v>270.95</v>
      </c>
      <c r="P56" s="88">
        <v>0</v>
      </c>
      <c r="Q56" s="88">
        <v>0</v>
      </c>
      <c r="R56" s="88">
        <v>0</v>
      </c>
      <c r="S56" s="116">
        <v>0</v>
      </c>
      <c r="W56">
        <v>50</v>
      </c>
      <c r="X56">
        <v>0</v>
      </c>
      <c r="Y56">
        <v>0</v>
      </c>
      <c r="Z56">
        <v>0.54</v>
      </c>
      <c r="AA56">
        <v>59.4</v>
      </c>
      <c r="AB56">
        <v>0</v>
      </c>
      <c r="AC56">
        <v>40</v>
      </c>
      <c r="AD56">
        <v>0.22</v>
      </c>
      <c r="AE56">
        <v>0.56000000000000005</v>
      </c>
      <c r="AF56">
        <v>0</v>
      </c>
      <c r="AG56">
        <v>10</v>
      </c>
      <c r="AH56">
        <v>0.33</v>
      </c>
      <c r="AI56">
        <v>0.34</v>
      </c>
      <c r="AJ56">
        <v>20</v>
      </c>
      <c r="AK56">
        <v>0.39</v>
      </c>
      <c r="AL56">
        <v>0.44</v>
      </c>
      <c r="AM56">
        <v>11.49</v>
      </c>
      <c r="AN56">
        <v>60</v>
      </c>
      <c r="AO56">
        <v>0.49</v>
      </c>
      <c r="AP56">
        <v>5.17</v>
      </c>
      <c r="AQ56">
        <v>6.7</v>
      </c>
      <c r="AR56">
        <v>0.34</v>
      </c>
      <c r="AS56">
        <v>72.900000000000006</v>
      </c>
      <c r="AT56">
        <v>0</v>
      </c>
      <c r="AU56">
        <v>18.05</v>
      </c>
      <c r="AV56">
        <v>6.99</v>
      </c>
      <c r="AW56">
        <v>138.6</v>
      </c>
      <c r="AX56">
        <v>11.49</v>
      </c>
      <c r="AY56">
        <v>204.11</v>
      </c>
      <c r="AZ56">
        <v>0</v>
      </c>
      <c r="BA56">
        <v>2.37</v>
      </c>
      <c r="BB56">
        <v>0</v>
      </c>
      <c r="BC56">
        <v>53.85</v>
      </c>
    </row>
    <row r="57" spans="1:55">
      <c r="G57" t="s">
        <v>99</v>
      </c>
      <c r="H57" s="115">
        <v>165.84</v>
      </c>
      <c r="I57" s="88">
        <v>57.44</v>
      </c>
      <c r="J57" s="88">
        <v>2.71</v>
      </c>
      <c r="K57" s="88">
        <v>0</v>
      </c>
      <c r="L57" s="88">
        <v>11.600000000000001</v>
      </c>
      <c r="M57" s="116">
        <v>0</v>
      </c>
      <c r="N57" s="115">
        <v>257.96000000000004</v>
      </c>
      <c r="O57" s="88">
        <v>270.95</v>
      </c>
      <c r="P57" s="88">
        <v>0</v>
      </c>
      <c r="Q57" s="88">
        <v>0</v>
      </c>
      <c r="R57" s="88">
        <v>0</v>
      </c>
      <c r="S57" s="116">
        <v>0</v>
      </c>
      <c r="W57">
        <v>50</v>
      </c>
      <c r="X57">
        <v>0</v>
      </c>
      <c r="Y57">
        <v>0</v>
      </c>
      <c r="Z57">
        <v>0.54</v>
      </c>
      <c r="AA57">
        <v>57</v>
      </c>
      <c r="AB57">
        <v>0</v>
      </c>
      <c r="AC57">
        <v>40</v>
      </c>
      <c r="AD57">
        <v>0.22</v>
      </c>
      <c r="AE57">
        <v>0.56000000000000005</v>
      </c>
      <c r="AF57">
        <v>0</v>
      </c>
      <c r="AG57">
        <v>10</v>
      </c>
      <c r="AH57">
        <v>0.33</v>
      </c>
      <c r="AI57">
        <v>0.34</v>
      </c>
      <c r="AJ57">
        <v>20</v>
      </c>
      <c r="AK57">
        <v>0.39</v>
      </c>
      <c r="AL57">
        <v>0.44</v>
      </c>
      <c r="AM57">
        <v>11.49</v>
      </c>
      <c r="AN57">
        <v>60</v>
      </c>
      <c r="AO57">
        <v>0.49</v>
      </c>
      <c r="AP57">
        <v>4.9000000000000004</v>
      </c>
      <c r="AQ57">
        <v>6.7</v>
      </c>
      <c r="AR57">
        <v>0.34</v>
      </c>
      <c r="AS57">
        <v>72.900000000000006</v>
      </c>
      <c r="AT57">
        <v>0</v>
      </c>
      <c r="AU57">
        <v>18.05</v>
      </c>
      <c r="AV57">
        <v>6.99</v>
      </c>
      <c r="AW57">
        <v>133</v>
      </c>
      <c r="AX57">
        <v>11.49</v>
      </c>
      <c r="AY57">
        <v>204.11</v>
      </c>
      <c r="AZ57">
        <v>0</v>
      </c>
      <c r="BA57">
        <v>2.37</v>
      </c>
      <c r="BB57">
        <v>0</v>
      </c>
      <c r="BC57">
        <v>53.85</v>
      </c>
    </row>
    <row r="58" spans="1:55">
      <c r="G58" t="s">
        <v>100</v>
      </c>
      <c r="H58" s="115">
        <v>164.44</v>
      </c>
      <c r="I58" s="88">
        <v>56.839999999999996</v>
      </c>
      <c r="J58" s="88">
        <v>2.71</v>
      </c>
      <c r="K58" s="88">
        <v>0</v>
      </c>
      <c r="L58" s="88">
        <v>10.440000000000001</v>
      </c>
      <c r="M58" s="116">
        <v>0</v>
      </c>
      <c r="N58" s="115">
        <v>257.96000000000004</v>
      </c>
      <c r="O58" s="88">
        <v>270.95</v>
      </c>
      <c r="P58" s="88">
        <v>0</v>
      </c>
      <c r="Q58" s="88">
        <v>0</v>
      </c>
      <c r="R58" s="88">
        <v>0</v>
      </c>
      <c r="S58" s="116">
        <v>0</v>
      </c>
      <c r="W58">
        <v>50</v>
      </c>
      <c r="X58">
        <v>0</v>
      </c>
      <c r="Y58">
        <v>0</v>
      </c>
      <c r="Z58">
        <v>0.54</v>
      </c>
      <c r="AA58">
        <v>56.4</v>
      </c>
      <c r="AB58">
        <v>0</v>
      </c>
      <c r="AC58">
        <v>40</v>
      </c>
      <c r="AD58">
        <v>0.22</v>
      </c>
      <c r="AE58">
        <v>0.56000000000000005</v>
      </c>
      <c r="AF58">
        <v>0</v>
      </c>
      <c r="AG58">
        <v>10</v>
      </c>
      <c r="AH58">
        <v>0.33</v>
      </c>
      <c r="AI58">
        <v>0.34</v>
      </c>
      <c r="AJ58">
        <v>20</v>
      </c>
      <c r="AK58">
        <v>0.39</v>
      </c>
      <c r="AL58">
        <v>0.44</v>
      </c>
      <c r="AM58">
        <v>11.49</v>
      </c>
      <c r="AN58">
        <v>60</v>
      </c>
      <c r="AO58">
        <v>0.49</v>
      </c>
      <c r="AP58">
        <v>3.74</v>
      </c>
      <c r="AQ58">
        <v>6.7</v>
      </c>
      <c r="AR58">
        <v>0.34</v>
      </c>
      <c r="AS58">
        <v>72.900000000000006</v>
      </c>
      <c r="AT58">
        <v>0</v>
      </c>
      <c r="AU58">
        <v>18.05</v>
      </c>
      <c r="AV58">
        <v>6.99</v>
      </c>
      <c r="AW58">
        <v>131.6</v>
      </c>
      <c r="AX58">
        <v>11.49</v>
      </c>
      <c r="AY58">
        <v>204.11</v>
      </c>
      <c r="AZ58">
        <v>0</v>
      </c>
      <c r="BA58">
        <v>2.37</v>
      </c>
      <c r="BB58">
        <v>0</v>
      </c>
      <c r="BC58">
        <v>53.85</v>
      </c>
    </row>
    <row r="59" spans="1:55">
      <c r="G59" t="s">
        <v>101</v>
      </c>
      <c r="H59" s="115">
        <v>158.84</v>
      </c>
      <c r="I59" s="88">
        <v>54.44</v>
      </c>
      <c r="J59" s="88">
        <v>2.71</v>
      </c>
      <c r="K59" s="88">
        <v>0</v>
      </c>
      <c r="L59" s="88">
        <v>9.7200000000000006</v>
      </c>
      <c r="M59" s="116">
        <v>0</v>
      </c>
      <c r="N59" s="115">
        <v>257.96000000000004</v>
      </c>
      <c r="O59" s="88">
        <v>270.95</v>
      </c>
      <c r="P59" s="88">
        <v>0</v>
      </c>
      <c r="Q59" s="88">
        <v>0</v>
      </c>
      <c r="R59" s="88">
        <v>0</v>
      </c>
      <c r="S59" s="116">
        <v>0</v>
      </c>
      <c r="W59">
        <v>50</v>
      </c>
      <c r="X59">
        <v>0</v>
      </c>
      <c r="Y59">
        <v>0</v>
      </c>
      <c r="Z59">
        <v>0.54</v>
      </c>
      <c r="AA59">
        <v>54</v>
      </c>
      <c r="AB59">
        <v>0</v>
      </c>
      <c r="AC59">
        <v>40</v>
      </c>
      <c r="AD59">
        <v>0.22</v>
      </c>
      <c r="AE59">
        <v>0.56000000000000005</v>
      </c>
      <c r="AF59">
        <v>0</v>
      </c>
      <c r="AG59">
        <v>10</v>
      </c>
      <c r="AH59">
        <v>0.33</v>
      </c>
      <c r="AI59">
        <v>0.34</v>
      </c>
      <c r="AJ59">
        <v>20</v>
      </c>
      <c r="AK59">
        <v>0.39</v>
      </c>
      <c r="AL59">
        <v>0.44</v>
      </c>
      <c r="AM59">
        <v>11.49</v>
      </c>
      <c r="AN59">
        <v>60</v>
      </c>
      <c r="AO59">
        <v>0.49</v>
      </c>
      <c r="AP59">
        <v>3.02</v>
      </c>
      <c r="AQ59">
        <v>6.7</v>
      </c>
      <c r="AR59">
        <v>0.34</v>
      </c>
      <c r="AS59">
        <v>72.900000000000006</v>
      </c>
      <c r="AT59">
        <v>0</v>
      </c>
      <c r="AU59">
        <v>18.05</v>
      </c>
      <c r="AV59">
        <v>6.99</v>
      </c>
      <c r="AW59">
        <v>126</v>
      </c>
      <c r="AX59">
        <v>11.49</v>
      </c>
      <c r="AY59">
        <v>204.11</v>
      </c>
      <c r="AZ59">
        <v>0</v>
      </c>
      <c r="BA59">
        <v>2.37</v>
      </c>
      <c r="BB59">
        <v>0</v>
      </c>
      <c r="BC59">
        <v>53.85</v>
      </c>
    </row>
    <row r="60" spans="1:55">
      <c r="G60" t="s">
        <v>102</v>
      </c>
      <c r="H60" s="115">
        <v>156.74</v>
      </c>
      <c r="I60" s="88">
        <v>53.54</v>
      </c>
      <c r="J60" s="88">
        <v>2.71</v>
      </c>
      <c r="K60" s="88">
        <v>0</v>
      </c>
      <c r="L60" s="88">
        <v>10.64</v>
      </c>
      <c r="M60" s="116">
        <v>0</v>
      </c>
      <c r="N60" s="115">
        <v>257.96000000000004</v>
      </c>
      <c r="O60" s="88">
        <v>270.95</v>
      </c>
      <c r="P60" s="88">
        <v>0</v>
      </c>
      <c r="Q60" s="88">
        <v>0</v>
      </c>
      <c r="R60" s="88">
        <v>0</v>
      </c>
      <c r="S60" s="116">
        <v>0</v>
      </c>
      <c r="W60">
        <v>50</v>
      </c>
      <c r="X60">
        <v>0</v>
      </c>
      <c r="Y60">
        <v>0</v>
      </c>
      <c r="Z60">
        <v>0.54</v>
      </c>
      <c r="AA60">
        <v>53.1</v>
      </c>
      <c r="AB60">
        <v>0</v>
      </c>
      <c r="AC60">
        <v>40</v>
      </c>
      <c r="AD60">
        <v>0.22</v>
      </c>
      <c r="AE60">
        <v>0.56000000000000005</v>
      </c>
      <c r="AF60">
        <v>0</v>
      </c>
      <c r="AG60">
        <v>10</v>
      </c>
      <c r="AH60">
        <v>0.33</v>
      </c>
      <c r="AI60">
        <v>0.34</v>
      </c>
      <c r="AJ60">
        <v>20</v>
      </c>
      <c r="AK60">
        <v>0.39</v>
      </c>
      <c r="AL60">
        <v>0.44</v>
      </c>
      <c r="AM60">
        <v>11.49</v>
      </c>
      <c r="AN60">
        <v>60</v>
      </c>
      <c r="AO60">
        <v>0.49</v>
      </c>
      <c r="AP60">
        <v>3.94</v>
      </c>
      <c r="AQ60">
        <v>6.7</v>
      </c>
      <c r="AR60">
        <v>0.34</v>
      </c>
      <c r="AS60">
        <v>72.900000000000006</v>
      </c>
      <c r="AT60">
        <v>0</v>
      </c>
      <c r="AU60">
        <v>18.05</v>
      </c>
      <c r="AV60">
        <v>6.99</v>
      </c>
      <c r="AW60">
        <v>123.9</v>
      </c>
      <c r="AX60">
        <v>11.49</v>
      </c>
      <c r="AY60">
        <v>204.11</v>
      </c>
      <c r="AZ60">
        <v>0</v>
      </c>
      <c r="BA60">
        <v>2.37</v>
      </c>
      <c r="BB60">
        <v>0</v>
      </c>
      <c r="BC60">
        <v>53.85</v>
      </c>
    </row>
    <row r="61" spans="1:55">
      <c r="G61" t="s">
        <v>103</v>
      </c>
      <c r="H61" s="115">
        <v>150.44</v>
      </c>
      <c r="I61" s="88">
        <v>50.839999999999996</v>
      </c>
      <c r="J61" s="88">
        <v>2.71</v>
      </c>
      <c r="K61" s="88">
        <v>0</v>
      </c>
      <c r="L61" s="88">
        <v>8.120000000000001</v>
      </c>
      <c r="M61" s="116">
        <v>0</v>
      </c>
      <c r="N61" s="115">
        <v>257.96000000000004</v>
      </c>
      <c r="O61" s="88">
        <v>270.95</v>
      </c>
      <c r="P61" s="88">
        <v>0</v>
      </c>
      <c r="Q61" s="88">
        <v>0</v>
      </c>
      <c r="R61" s="88">
        <v>0</v>
      </c>
      <c r="S61" s="116">
        <v>0</v>
      </c>
      <c r="W61">
        <v>50</v>
      </c>
      <c r="X61">
        <v>0</v>
      </c>
      <c r="Y61">
        <v>0</v>
      </c>
      <c r="Z61">
        <v>0.54</v>
      </c>
      <c r="AA61">
        <v>50.4</v>
      </c>
      <c r="AB61">
        <v>0</v>
      </c>
      <c r="AC61">
        <v>40</v>
      </c>
      <c r="AD61">
        <v>0.22</v>
      </c>
      <c r="AE61">
        <v>0.56000000000000005</v>
      </c>
      <c r="AF61">
        <v>0</v>
      </c>
      <c r="AG61">
        <v>10</v>
      </c>
      <c r="AH61">
        <v>0.33</v>
      </c>
      <c r="AI61">
        <v>0.34</v>
      </c>
      <c r="AJ61">
        <v>20</v>
      </c>
      <c r="AK61">
        <v>0.39</v>
      </c>
      <c r="AL61">
        <v>0.44</v>
      </c>
      <c r="AM61">
        <v>11.49</v>
      </c>
      <c r="AN61">
        <v>60</v>
      </c>
      <c r="AO61">
        <v>0.49</v>
      </c>
      <c r="AP61">
        <v>1.42</v>
      </c>
      <c r="AQ61">
        <v>6.7</v>
      </c>
      <c r="AR61">
        <v>0.34</v>
      </c>
      <c r="AS61">
        <v>72.900000000000006</v>
      </c>
      <c r="AT61">
        <v>0</v>
      </c>
      <c r="AU61">
        <v>18.05</v>
      </c>
      <c r="AV61">
        <v>6.99</v>
      </c>
      <c r="AW61">
        <v>117.6</v>
      </c>
      <c r="AX61">
        <v>11.49</v>
      </c>
      <c r="AY61">
        <v>204.11</v>
      </c>
      <c r="AZ61">
        <v>0</v>
      </c>
      <c r="BA61">
        <v>2.37</v>
      </c>
      <c r="BB61">
        <v>0</v>
      </c>
      <c r="BC61">
        <v>53.85</v>
      </c>
    </row>
    <row r="62" spans="1:55">
      <c r="G62" t="s">
        <v>104</v>
      </c>
      <c r="H62" s="115">
        <v>143.44</v>
      </c>
      <c r="I62" s="88">
        <v>47.839999999999996</v>
      </c>
      <c r="J62" s="88">
        <v>2.71</v>
      </c>
      <c r="K62" s="88">
        <v>0</v>
      </c>
      <c r="L62" s="88">
        <v>8.58</v>
      </c>
      <c r="M62" s="116">
        <v>0</v>
      </c>
      <c r="N62" s="115">
        <v>257.96000000000004</v>
      </c>
      <c r="O62" s="88">
        <v>270.95</v>
      </c>
      <c r="P62" s="88">
        <v>0</v>
      </c>
      <c r="Q62" s="88">
        <v>0</v>
      </c>
      <c r="R62" s="88">
        <v>0</v>
      </c>
      <c r="S62" s="116">
        <v>0</v>
      </c>
      <c r="W62">
        <v>50</v>
      </c>
      <c r="X62">
        <v>0</v>
      </c>
      <c r="Y62">
        <v>0</v>
      </c>
      <c r="Z62">
        <v>0.54</v>
      </c>
      <c r="AA62">
        <v>47.4</v>
      </c>
      <c r="AB62">
        <v>0</v>
      </c>
      <c r="AC62">
        <v>40</v>
      </c>
      <c r="AD62">
        <v>0.22</v>
      </c>
      <c r="AE62">
        <v>0.56000000000000005</v>
      </c>
      <c r="AF62">
        <v>0</v>
      </c>
      <c r="AG62">
        <v>10</v>
      </c>
      <c r="AH62">
        <v>0.33</v>
      </c>
      <c r="AI62">
        <v>0.34</v>
      </c>
      <c r="AJ62">
        <v>20</v>
      </c>
      <c r="AK62">
        <v>0.39</v>
      </c>
      <c r="AL62">
        <v>0.44</v>
      </c>
      <c r="AM62">
        <v>11.49</v>
      </c>
      <c r="AN62">
        <v>60</v>
      </c>
      <c r="AO62">
        <v>0.49</v>
      </c>
      <c r="AP62">
        <v>1.88</v>
      </c>
      <c r="AQ62">
        <v>6.7</v>
      </c>
      <c r="AR62">
        <v>0.34</v>
      </c>
      <c r="AS62">
        <v>72.900000000000006</v>
      </c>
      <c r="AT62">
        <v>0</v>
      </c>
      <c r="AU62">
        <v>18.05</v>
      </c>
      <c r="AV62">
        <v>6.99</v>
      </c>
      <c r="AW62">
        <v>110.6</v>
      </c>
      <c r="AX62">
        <v>11.49</v>
      </c>
      <c r="AY62">
        <v>204.11</v>
      </c>
      <c r="AZ62">
        <v>0</v>
      </c>
      <c r="BA62">
        <v>2.37</v>
      </c>
      <c r="BB62">
        <v>0</v>
      </c>
      <c r="BC62">
        <v>53.85</v>
      </c>
    </row>
    <row r="63" spans="1:55">
      <c r="G63" t="s">
        <v>105</v>
      </c>
      <c r="H63" s="115">
        <v>206.48000000000002</v>
      </c>
      <c r="I63" s="88">
        <v>45.44</v>
      </c>
      <c r="J63" s="88">
        <v>2.71</v>
      </c>
      <c r="K63" s="88">
        <v>0</v>
      </c>
      <c r="L63" s="88">
        <v>9.56</v>
      </c>
      <c r="M63" s="116">
        <v>0</v>
      </c>
      <c r="N63" s="115">
        <v>257.96000000000004</v>
      </c>
      <c r="O63" s="88">
        <v>270.95</v>
      </c>
      <c r="P63" s="88">
        <v>0</v>
      </c>
      <c r="Q63" s="88">
        <v>0</v>
      </c>
      <c r="R63" s="88">
        <v>0</v>
      </c>
      <c r="S63" s="116">
        <v>0</v>
      </c>
      <c r="W63">
        <v>50</v>
      </c>
      <c r="X63">
        <v>98.61</v>
      </c>
      <c r="Y63">
        <v>0</v>
      </c>
      <c r="Z63">
        <v>0.54</v>
      </c>
      <c r="AA63">
        <v>45</v>
      </c>
      <c r="AB63">
        <v>0</v>
      </c>
      <c r="AC63">
        <v>40</v>
      </c>
      <c r="AD63">
        <v>0.22</v>
      </c>
      <c r="AE63">
        <v>0.56000000000000005</v>
      </c>
      <c r="AF63">
        <v>0</v>
      </c>
      <c r="AG63">
        <v>10</v>
      </c>
      <c r="AH63">
        <v>0.33</v>
      </c>
      <c r="AI63">
        <v>0.34</v>
      </c>
      <c r="AJ63">
        <v>20</v>
      </c>
      <c r="AK63">
        <v>0.39</v>
      </c>
      <c r="AL63">
        <v>0.44</v>
      </c>
      <c r="AM63">
        <v>0</v>
      </c>
      <c r="AN63">
        <v>60</v>
      </c>
      <c r="AO63">
        <v>0.49</v>
      </c>
      <c r="AP63">
        <v>2.86</v>
      </c>
      <c r="AQ63">
        <v>6.7</v>
      </c>
      <c r="AR63">
        <v>0.34</v>
      </c>
      <c r="AS63">
        <v>72.900000000000006</v>
      </c>
      <c r="AT63">
        <v>0</v>
      </c>
      <c r="AU63">
        <v>18.05</v>
      </c>
      <c r="AV63">
        <v>0</v>
      </c>
      <c r="AW63">
        <v>105</v>
      </c>
      <c r="AX63">
        <v>0</v>
      </c>
      <c r="AY63">
        <v>204.11</v>
      </c>
      <c r="AZ63">
        <v>0</v>
      </c>
      <c r="BA63">
        <v>2.37</v>
      </c>
      <c r="BB63">
        <v>0</v>
      </c>
      <c r="BC63">
        <v>53.85</v>
      </c>
    </row>
    <row r="64" spans="1:55">
      <c r="G64" t="s">
        <v>106</v>
      </c>
      <c r="H64" s="115">
        <v>199.48000000000002</v>
      </c>
      <c r="I64" s="88">
        <v>42.44</v>
      </c>
      <c r="J64" s="88">
        <v>2.71</v>
      </c>
      <c r="K64" s="88">
        <v>0</v>
      </c>
      <c r="L64" s="88">
        <v>8.89</v>
      </c>
      <c r="M64" s="116">
        <v>0</v>
      </c>
      <c r="N64" s="115">
        <v>257.96000000000004</v>
      </c>
      <c r="O64" s="88">
        <v>270.95</v>
      </c>
      <c r="P64" s="88">
        <v>0</v>
      </c>
      <c r="Q64" s="88">
        <v>0</v>
      </c>
      <c r="R64" s="88">
        <v>0</v>
      </c>
      <c r="S64" s="116">
        <v>0</v>
      </c>
      <c r="W64">
        <v>50</v>
      </c>
      <c r="X64">
        <v>98.61</v>
      </c>
      <c r="Y64">
        <v>0</v>
      </c>
      <c r="Z64">
        <v>0.54</v>
      </c>
      <c r="AA64">
        <v>42</v>
      </c>
      <c r="AB64">
        <v>0</v>
      </c>
      <c r="AC64">
        <v>40</v>
      </c>
      <c r="AD64">
        <v>0.22</v>
      </c>
      <c r="AE64">
        <v>0.56000000000000005</v>
      </c>
      <c r="AF64">
        <v>0</v>
      </c>
      <c r="AG64">
        <v>10</v>
      </c>
      <c r="AH64">
        <v>0.33</v>
      </c>
      <c r="AI64">
        <v>0.34</v>
      </c>
      <c r="AJ64">
        <v>20</v>
      </c>
      <c r="AK64">
        <v>0.39</v>
      </c>
      <c r="AL64">
        <v>0.44</v>
      </c>
      <c r="AM64">
        <v>0</v>
      </c>
      <c r="AN64">
        <v>60</v>
      </c>
      <c r="AO64">
        <v>0.49</v>
      </c>
      <c r="AP64">
        <v>2.19</v>
      </c>
      <c r="AQ64">
        <v>6.7</v>
      </c>
      <c r="AR64">
        <v>0.34</v>
      </c>
      <c r="AS64">
        <v>72.900000000000006</v>
      </c>
      <c r="AT64">
        <v>0</v>
      </c>
      <c r="AU64">
        <v>18.05</v>
      </c>
      <c r="AV64">
        <v>0</v>
      </c>
      <c r="AW64">
        <v>98</v>
      </c>
      <c r="AX64">
        <v>0</v>
      </c>
      <c r="AY64">
        <v>204.11</v>
      </c>
      <c r="AZ64">
        <v>0</v>
      </c>
      <c r="BA64">
        <v>2.37</v>
      </c>
      <c r="BB64">
        <v>0</v>
      </c>
      <c r="BC64">
        <v>53.85</v>
      </c>
    </row>
    <row r="65" spans="7:55">
      <c r="G65" t="s">
        <v>107</v>
      </c>
      <c r="H65" s="115">
        <v>192.48000000000002</v>
      </c>
      <c r="I65" s="88">
        <v>39.44</v>
      </c>
      <c r="J65" s="88">
        <v>2.71</v>
      </c>
      <c r="K65" s="88">
        <v>0</v>
      </c>
      <c r="L65" s="88">
        <v>9.65</v>
      </c>
      <c r="M65" s="116">
        <v>0</v>
      </c>
      <c r="N65" s="115">
        <v>257.96000000000004</v>
      </c>
      <c r="O65" s="88">
        <v>270.95</v>
      </c>
      <c r="P65" s="88">
        <v>0</v>
      </c>
      <c r="Q65" s="88">
        <v>0</v>
      </c>
      <c r="R65" s="88">
        <v>0</v>
      </c>
      <c r="S65" s="116">
        <v>0</v>
      </c>
      <c r="W65">
        <v>50</v>
      </c>
      <c r="X65">
        <v>98.61</v>
      </c>
      <c r="Y65">
        <v>0</v>
      </c>
      <c r="Z65">
        <v>0.54</v>
      </c>
      <c r="AA65">
        <v>39</v>
      </c>
      <c r="AB65">
        <v>0</v>
      </c>
      <c r="AC65">
        <v>40</v>
      </c>
      <c r="AD65">
        <v>0.22</v>
      </c>
      <c r="AE65">
        <v>0.56000000000000005</v>
      </c>
      <c r="AF65">
        <v>0</v>
      </c>
      <c r="AG65">
        <v>10</v>
      </c>
      <c r="AH65">
        <v>0.33</v>
      </c>
      <c r="AI65">
        <v>0.34</v>
      </c>
      <c r="AJ65">
        <v>20</v>
      </c>
      <c r="AK65">
        <v>0.39</v>
      </c>
      <c r="AL65">
        <v>0.44</v>
      </c>
      <c r="AM65">
        <v>0</v>
      </c>
      <c r="AN65">
        <v>60</v>
      </c>
      <c r="AO65">
        <v>0.49</v>
      </c>
      <c r="AP65">
        <v>2.95</v>
      </c>
      <c r="AQ65">
        <v>6.7</v>
      </c>
      <c r="AR65">
        <v>0.34</v>
      </c>
      <c r="AS65">
        <v>72.900000000000006</v>
      </c>
      <c r="AT65">
        <v>0</v>
      </c>
      <c r="AU65">
        <v>18.05</v>
      </c>
      <c r="AV65">
        <v>0</v>
      </c>
      <c r="AW65">
        <v>91</v>
      </c>
      <c r="AX65">
        <v>0</v>
      </c>
      <c r="AY65">
        <v>204.11</v>
      </c>
      <c r="AZ65">
        <v>0</v>
      </c>
      <c r="BA65">
        <v>2.37</v>
      </c>
      <c r="BB65">
        <v>0</v>
      </c>
      <c r="BC65">
        <v>53.85</v>
      </c>
    </row>
    <row r="66" spans="7:55">
      <c r="G66" t="s">
        <v>108</v>
      </c>
      <c r="H66" s="115">
        <v>179.88</v>
      </c>
      <c r="I66" s="88">
        <v>34.04</v>
      </c>
      <c r="J66" s="88">
        <v>2.71</v>
      </c>
      <c r="K66" s="88">
        <v>0</v>
      </c>
      <c r="L66" s="88">
        <v>8.7899999999999991</v>
      </c>
      <c r="M66" s="116">
        <v>0</v>
      </c>
      <c r="N66" s="115">
        <v>257.96000000000004</v>
      </c>
      <c r="O66" s="88">
        <v>270.95</v>
      </c>
      <c r="P66" s="88">
        <v>0</v>
      </c>
      <c r="Q66" s="88">
        <v>0</v>
      </c>
      <c r="R66" s="88">
        <v>0</v>
      </c>
      <c r="S66" s="116">
        <v>0</v>
      </c>
      <c r="W66">
        <v>50</v>
      </c>
      <c r="X66">
        <v>98.61</v>
      </c>
      <c r="Y66">
        <v>0</v>
      </c>
      <c r="Z66">
        <v>0.54</v>
      </c>
      <c r="AA66">
        <v>33.6</v>
      </c>
      <c r="AB66">
        <v>0</v>
      </c>
      <c r="AC66">
        <v>40</v>
      </c>
      <c r="AD66">
        <v>0.22</v>
      </c>
      <c r="AE66">
        <v>0.56000000000000005</v>
      </c>
      <c r="AF66">
        <v>0</v>
      </c>
      <c r="AG66">
        <v>10</v>
      </c>
      <c r="AH66">
        <v>0.33</v>
      </c>
      <c r="AI66">
        <v>0.34</v>
      </c>
      <c r="AJ66">
        <v>20</v>
      </c>
      <c r="AK66">
        <v>0.39</v>
      </c>
      <c r="AL66">
        <v>0.44</v>
      </c>
      <c r="AM66">
        <v>0</v>
      </c>
      <c r="AN66">
        <v>60</v>
      </c>
      <c r="AO66">
        <v>0.49</v>
      </c>
      <c r="AP66">
        <v>2.09</v>
      </c>
      <c r="AQ66">
        <v>6.7</v>
      </c>
      <c r="AR66">
        <v>0.34</v>
      </c>
      <c r="AS66">
        <v>72.900000000000006</v>
      </c>
      <c r="AT66">
        <v>0</v>
      </c>
      <c r="AU66">
        <v>18.05</v>
      </c>
      <c r="AV66">
        <v>0</v>
      </c>
      <c r="AW66">
        <v>78.400000000000006</v>
      </c>
      <c r="AX66">
        <v>0</v>
      </c>
      <c r="AY66">
        <v>204.11</v>
      </c>
      <c r="AZ66">
        <v>0</v>
      </c>
      <c r="BA66">
        <v>2.37</v>
      </c>
      <c r="BB66">
        <v>0</v>
      </c>
      <c r="BC66">
        <v>53.85</v>
      </c>
    </row>
    <row r="67" spans="7:55">
      <c r="G67" t="s">
        <v>109</v>
      </c>
      <c r="H67" s="115">
        <v>171.48000000000002</v>
      </c>
      <c r="I67" s="88">
        <v>30.44</v>
      </c>
      <c r="J67" s="88">
        <v>2.81</v>
      </c>
      <c r="K67" s="88">
        <v>0</v>
      </c>
      <c r="L67" s="88">
        <v>8.15</v>
      </c>
      <c r="M67" s="116">
        <v>0</v>
      </c>
      <c r="N67" s="115">
        <v>257.96000000000004</v>
      </c>
      <c r="O67" s="88">
        <v>270.95</v>
      </c>
      <c r="P67" s="88">
        <v>0</v>
      </c>
      <c r="Q67" s="88">
        <v>0</v>
      </c>
      <c r="R67" s="88">
        <v>0</v>
      </c>
      <c r="S67" s="116">
        <v>0</v>
      </c>
      <c r="W67">
        <v>50</v>
      </c>
      <c r="X67">
        <v>98.61</v>
      </c>
      <c r="Y67">
        <v>0</v>
      </c>
      <c r="Z67">
        <v>0.54</v>
      </c>
      <c r="AA67">
        <v>30</v>
      </c>
      <c r="AB67">
        <v>0</v>
      </c>
      <c r="AC67">
        <v>40</v>
      </c>
      <c r="AD67">
        <v>0.22</v>
      </c>
      <c r="AE67">
        <v>0.56000000000000005</v>
      </c>
      <c r="AF67">
        <v>0</v>
      </c>
      <c r="AG67">
        <v>10</v>
      </c>
      <c r="AH67">
        <v>0.33</v>
      </c>
      <c r="AI67">
        <v>0.34</v>
      </c>
      <c r="AJ67">
        <v>20</v>
      </c>
      <c r="AK67">
        <v>0.39</v>
      </c>
      <c r="AL67">
        <v>0.44</v>
      </c>
      <c r="AM67">
        <v>0</v>
      </c>
      <c r="AN67">
        <v>60</v>
      </c>
      <c r="AO67">
        <v>0.49</v>
      </c>
      <c r="AP67">
        <v>1.45</v>
      </c>
      <c r="AQ67">
        <v>6.7</v>
      </c>
      <c r="AR67">
        <v>0.34</v>
      </c>
      <c r="AS67">
        <v>72.900000000000006</v>
      </c>
      <c r="AT67">
        <v>0</v>
      </c>
      <c r="AU67">
        <v>18.05</v>
      </c>
      <c r="AV67">
        <v>0</v>
      </c>
      <c r="AW67">
        <v>70</v>
      </c>
      <c r="AX67">
        <v>0</v>
      </c>
      <c r="AY67">
        <v>204.11</v>
      </c>
      <c r="AZ67">
        <v>0</v>
      </c>
      <c r="BA67">
        <v>2.4700000000000002</v>
      </c>
      <c r="BB67">
        <v>0</v>
      </c>
      <c r="BC67">
        <v>53.85</v>
      </c>
    </row>
    <row r="68" spans="7:55">
      <c r="G68" t="s">
        <v>110</v>
      </c>
      <c r="H68" s="115">
        <v>164.48000000000002</v>
      </c>
      <c r="I68" s="88">
        <v>27.44</v>
      </c>
      <c r="J68" s="88">
        <v>2.81</v>
      </c>
      <c r="K68" s="88">
        <v>0</v>
      </c>
      <c r="L68" s="88">
        <v>8.2900000000000009</v>
      </c>
      <c r="M68" s="116">
        <v>0</v>
      </c>
      <c r="N68" s="115">
        <v>257.96000000000004</v>
      </c>
      <c r="O68" s="88">
        <v>270.95</v>
      </c>
      <c r="P68" s="88">
        <v>0</v>
      </c>
      <c r="Q68" s="88">
        <v>0</v>
      </c>
      <c r="R68" s="88">
        <v>0</v>
      </c>
      <c r="S68" s="116">
        <v>0</v>
      </c>
      <c r="W68">
        <v>50</v>
      </c>
      <c r="X68">
        <v>98.61</v>
      </c>
      <c r="Y68">
        <v>0</v>
      </c>
      <c r="Z68">
        <v>0.54</v>
      </c>
      <c r="AA68">
        <v>27</v>
      </c>
      <c r="AB68">
        <v>0</v>
      </c>
      <c r="AC68">
        <v>40</v>
      </c>
      <c r="AD68">
        <v>0.22</v>
      </c>
      <c r="AE68">
        <v>0.56000000000000005</v>
      </c>
      <c r="AF68">
        <v>0</v>
      </c>
      <c r="AG68">
        <v>10</v>
      </c>
      <c r="AH68">
        <v>0.33</v>
      </c>
      <c r="AI68">
        <v>0.34</v>
      </c>
      <c r="AJ68">
        <v>20</v>
      </c>
      <c r="AK68">
        <v>0.39</v>
      </c>
      <c r="AL68">
        <v>0.44</v>
      </c>
      <c r="AM68">
        <v>0</v>
      </c>
      <c r="AN68">
        <v>60</v>
      </c>
      <c r="AO68">
        <v>0.49</v>
      </c>
      <c r="AP68">
        <v>1.59</v>
      </c>
      <c r="AQ68">
        <v>6.7</v>
      </c>
      <c r="AR68">
        <v>0.34</v>
      </c>
      <c r="AS68">
        <v>72.900000000000006</v>
      </c>
      <c r="AT68">
        <v>0</v>
      </c>
      <c r="AU68">
        <v>18.05</v>
      </c>
      <c r="AV68">
        <v>0</v>
      </c>
      <c r="AW68">
        <v>63</v>
      </c>
      <c r="AX68">
        <v>0</v>
      </c>
      <c r="AY68">
        <v>204.11</v>
      </c>
      <c r="AZ68">
        <v>0</v>
      </c>
      <c r="BA68">
        <v>2.4700000000000002</v>
      </c>
      <c r="BB68">
        <v>0</v>
      </c>
      <c r="BC68">
        <v>53.85</v>
      </c>
    </row>
    <row r="69" spans="7:55">
      <c r="G69" t="s">
        <v>111</v>
      </c>
      <c r="H69" s="115">
        <v>341.96000000000004</v>
      </c>
      <c r="I69" s="88">
        <v>21.44</v>
      </c>
      <c r="J69" s="88">
        <v>2.81</v>
      </c>
      <c r="K69" s="88">
        <v>0</v>
      </c>
      <c r="L69" s="88">
        <v>7.84</v>
      </c>
      <c r="M69" s="116">
        <v>0</v>
      </c>
      <c r="N69" s="115">
        <v>257.96000000000004</v>
      </c>
      <c r="O69" s="88">
        <v>270.95</v>
      </c>
      <c r="P69" s="88">
        <v>0</v>
      </c>
      <c r="Q69" s="88">
        <v>0</v>
      </c>
      <c r="R69" s="88">
        <v>0</v>
      </c>
      <c r="S69" s="116">
        <v>0</v>
      </c>
      <c r="W69">
        <v>50</v>
      </c>
      <c r="X69">
        <v>98.61</v>
      </c>
      <c r="Y69">
        <v>0</v>
      </c>
      <c r="Z69">
        <v>0.54</v>
      </c>
      <c r="AA69">
        <v>21</v>
      </c>
      <c r="AB69">
        <v>0</v>
      </c>
      <c r="AC69">
        <v>40</v>
      </c>
      <c r="AD69">
        <v>0.22</v>
      </c>
      <c r="AE69">
        <v>0.56000000000000005</v>
      </c>
      <c r="AF69">
        <v>0</v>
      </c>
      <c r="AG69">
        <v>10</v>
      </c>
      <c r="AH69">
        <v>0.33</v>
      </c>
      <c r="AI69">
        <v>0.34</v>
      </c>
      <c r="AJ69">
        <v>20</v>
      </c>
      <c r="AK69">
        <v>0.39</v>
      </c>
      <c r="AL69">
        <v>0.44</v>
      </c>
      <c r="AM69">
        <v>0</v>
      </c>
      <c r="AN69">
        <v>60</v>
      </c>
      <c r="AO69">
        <v>0.49</v>
      </c>
      <c r="AP69">
        <v>1.1399999999999999</v>
      </c>
      <c r="AQ69">
        <v>6.7</v>
      </c>
      <c r="AR69">
        <v>0.34</v>
      </c>
      <c r="AS69">
        <v>72.900000000000006</v>
      </c>
      <c r="AT69">
        <v>0</v>
      </c>
      <c r="AU69">
        <v>18.05</v>
      </c>
      <c r="AV69">
        <v>0</v>
      </c>
      <c r="AW69">
        <v>49</v>
      </c>
      <c r="AX69">
        <v>0</v>
      </c>
      <c r="AY69">
        <v>204.11</v>
      </c>
      <c r="AZ69">
        <v>0</v>
      </c>
      <c r="BA69">
        <v>2.4700000000000002</v>
      </c>
      <c r="BB69">
        <v>191.48</v>
      </c>
      <c r="BC69">
        <v>53.85</v>
      </c>
    </row>
    <row r="70" spans="7:55">
      <c r="G70" t="s">
        <v>112</v>
      </c>
      <c r="H70" s="115">
        <v>327.96000000000004</v>
      </c>
      <c r="I70" s="88">
        <v>15.44</v>
      </c>
      <c r="J70" s="88">
        <v>2.81</v>
      </c>
      <c r="K70" s="88">
        <v>0</v>
      </c>
      <c r="L70" s="88">
        <v>7.49</v>
      </c>
      <c r="M70" s="116">
        <v>0</v>
      </c>
      <c r="N70" s="115">
        <v>257.96000000000004</v>
      </c>
      <c r="O70" s="88">
        <v>270.95</v>
      </c>
      <c r="P70" s="88">
        <v>0</v>
      </c>
      <c r="Q70" s="88">
        <v>0</v>
      </c>
      <c r="R70" s="88">
        <v>0</v>
      </c>
      <c r="S70" s="116">
        <v>0</v>
      </c>
      <c r="W70">
        <v>50</v>
      </c>
      <c r="X70">
        <v>98.61</v>
      </c>
      <c r="Y70">
        <v>0</v>
      </c>
      <c r="Z70">
        <v>0.54</v>
      </c>
      <c r="AA70">
        <v>15</v>
      </c>
      <c r="AB70">
        <v>0</v>
      </c>
      <c r="AC70">
        <v>40</v>
      </c>
      <c r="AD70">
        <v>0.22</v>
      </c>
      <c r="AE70">
        <v>0.56000000000000005</v>
      </c>
      <c r="AF70">
        <v>0</v>
      </c>
      <c r="AG70">
        <v>10</v>
      </c>
      <c r="AH70">
        <v>0.33</v>
      </c>
      <c r="AI70">
        <v>0.34</v>
      </c>
      <c r="AJ70">
        <v>20</v>
      </c>
      <c r="AK70">
        <v>0.39</v>
      </c>
      <c r="AL70">
        <v>0.44</v>
      </c>
      <c r="AM70">
        <v>0</v>
      </c>
      <c r="AN70">
        <v>60</v>
      </c>
      <c r="AO70">
        <v>0.49</v>
      </c>
      <c r="AP70">
        <v>0.79</v>
      </c>
      <c r="AQ70">
        <v>6.7</v>
      </c>
      <c r="AR70">
        <v>0.34</v>
      </c>
      <c r="AS70">
        <v>72.900000000000006</v>
      </c>
      <c r="AT70">
        <v>0</v>
      </c>
      <c r="AU70">
        <v>18.05</v>
      </c>
      <c r="AV70">
        <v>0</v>
      </c>
      <c r="AW70">
        <v>35</v>
      </c>
      <c r="AX70">
        <v>0</v>
      </c>
      <c r="AY70">
        <v>204.11</v>
      </c>
      <c r="AZ70">
        <v>0</v>
      </c>
      <c r="BA70">
        <v>2.4700000000000002</v>
      </c>
      <c r="BB70">
        <v>191.48</v>
      </c>
      <c r="BC70">
        <v>53.85</v>
      </c>
    </row>
    <row r="71" spans="7:55">
      <c r="G71" t="s">
        <v>113</v>
      </c>
      <c r="H71" s="115">
        <v>348.1</v>
      </c>
      <c r="I71" s="88">
        <v>39.659999999999997</v>
      </c>
      <c r="J71" s="88">
        <v>2.81</v>
      </c>
      <c r="K71" s="88">
        <v>0</v>
      </c>
      <c r="L71" s="88">
        <v>7.33</v>
      </c>
      <c r="M71" s="116">
        <v>0</v>
      </c>
      <c r="N71" s="115">
        <v>257.96000000000004</v>
      </c>
      <c r="O71" s="88">
        <v>270.95</v>
      </c>
      <c r="P71" s="88">
        <v>0</v>
      </c>
      <c r="Q71" s="88">
        <v>0</v>
      </c>
      <c r="R71" s="88">
        <v>0</v>
      </c>
      <c r="S71" s="116">
        <v>0</v>
      </c>
      <c r="W71">
        <v>50</v>
      </c>
      <c r="X71">
        <v>98.61</v>
      </c>
      <c r="Y71">
        <v>28.72</v>
      </c>
      <c r="Z71">
        <v>0.54</v>
      </c>
      <c r="AA71">
        <v>10.5</v>
      </c>
      <c r="AB71">
        <v>59.36</v>
      </c>
      <c r="AC71">
        <v>40</v>
      </c>
      <c r="AD71">
        <v>0.22</v>
      </c>
      <c r="AE71">
        <v>0.56000000000000005</v>
      </c>
      <c r="AF71">
        <v>0</v>
      </c>
      <c r="AG71">
        <v>10</v>
      </c>
      <c r="AH71">
        <v>0.33</v>
      </c>
      <c r="AI71">
        <v>0.34</v>
      </c>
      <c r="AJ71">
        <v>20</v>
      </c>
      <c r="AK71">
        <v>0.39</v>
      </c>
      <c r="AL71">
        <v>0.44</v>
      </c>
      <c r="AM71">
        <v>0</v>
      </c>
      <c r="AN71">
        <v>60</v>
      </c>
      <c r="AO71">
        <v>0.49</v>
      </c>
      <c r="AP71">
        <v>0.63</v>
      </c>
      <c r="AQ71">
        <v>6.7</v>
      </c>
      <c r="AR71">
        <v>0.34</v>
      </c>
      <c r="AS71">
        <v>72.900000000000006</v>
      </c>
      <c r="AT71">
        <v>0</v>
      </c>
      <c r="AU71">
        <v>18.05</v>
      </c>
      <c r="AV71">
        <v>0</v>
      </c>
      <c r="AW71">
        <v>24.5</v>
      </c>
      <c r="AX71">
        <v>0</v>
      </c>
      <c r="AY71">
        <v>204.11</v>
      </c>
      <c r="AZ71">
        <v>0</v>
      </c>
      <c r="BA71">
        <v>2.4700000000000002</v>
      </c>
      <c r="BB71">
        <v>162.76</v>
      </c>
      <c r="BC71">
        <v>53.85</v>
      </c>
    </row>
    <row r="72" spans="7:55">
      <c r="G72" t="s">
        <v>114</v>
      </c>
      <c r="H72" s="115">
        <v>416.1</v>
      </c>
      <c r="I72" s="88">
        <v>54.309999999999995</v>
      </c>
      <c r="J72" s="88">
        <v>2.81</v>
      </c>
      <c r="K72" s="88">
        <v>0</v>
      </c>
      <c r="L72" s="88">
        <v>7.12</v>
      </c>
      <c r="M72" s="116">
        <v>0</v>
      </c>
      <c r="N72" s="115">
        <v>257.96000000000004</v>
      </c>
      <c r="O72" s="88">
        <v>270.95</v>
      </c>
      <c r="P72" s="88">
        <v>0</v>
      </c>
      <c r="Q72" s="88">
        <v>0</v>
      </c>
      <c r="R72" s="88">
        <v>0</v>
      </c>
      <c r="S72" s="116">
        <v>0</v>
      </c>
      <c r="W72">
        <v>50</v>
      </c>
      <c r="X72">
        <v>98.61</v>
      </c>
      <c r="Y72">
        <v>47.87</v>
      </c>
      <c r="Z72">
        <v>0.54</v>
      </c>
      <c r="AA72">
        <v>6</v>
      </c>
      <c r="AB72">
        <v>75.63</v>
      </c>
      <c r="AC72">
        <v>40</v>
      </c>
      <c r="AD72">
        <v>0.22</v>
      </c>
      <c r="AE72">
        <v>0.56000000000000005</v>
      </c>
      <c r="AF72">
        <v>0</v>
      </c>
      <c r="AG72">
        <v>10</v>
      </c>
      <c r="AH72">
        <v>0.33</v>
      </c>
      <c r="AI72">
        <v>0.34</v>
      </c>
      <c r="AJ72">
        <v>20</v>
      </c>
      <c r="AK72">
        <v>0.39</v>
      </c>
      <c r="AL72">
        <v>0.44</v>
      </c>
      <c r="AM72">
        <v>0</v>
      </c>
      <c r="AN72">
        <v>60</v>
      </c>
      <c r="AO72">
        <v>0.49</v>
      </c>
      <c r="AP72">
        <v>0.42</v>
      </c>
      <c r="AQ72">
        <v>6.7</v>
      </c>
      <c r="AR72">
        <v>0.34</v>
      </c>
      <c r="AS72">
        <v>72.900000000000006</v>
      </c>
      <c r="AT72">
        <v>0</v>
      </c>
      <c r="AU72">
        <v>18.05</v>
      </c>
      <c r="AV72">
        <v>0</v>
      </c>
      <c r="AW72">
        <v>14</v>
      </c>
      <c r="AX72">
        <v>0</v>
      </c>
      <c r="AY72">
        <v>204.11</v>
      </c>
      <c r="AZ72">
        <v>0</v>
      </c>
      <c r="BA72">
        <v>2.4700000000000002</v>
      </c>
      <c r="BB72">
        <v>224.99</v>
      </c>
      <c r="BC72">
        <v>53.85</v>
      </c>
    </row>
    <row r="73" spans="7:55">
      <c r="G73" t="s">
        <v>115</v>
      </c>
      <c r="H73" s="115">
        <v>432.15</v>
      </c>
      <c r="I73" s="88">
        <v>54.899999999999991</v>
      </c>
      <c r="J73" s="88">
        <v>2.81</v>
      </c>
      <c r="K73" s="88">
        <v>0</v>
      </c>
      <c r="L73" s="88">
        <v>6.9300000000000006</v>
      </c>
      <c r="M73" s="116">
        <v>0</v>
      </c>
      <c r="N73" s="115">
        <v>257.96000000000004</v>
      </c>
      <c r="O73" s="88">
        <v>270.95</v>
      </c>
      <c r="P73" s="88">
        <v>0</v>
      </c>
      <c r="Q73" s="88">
        <v>0</v>
      </c>
      <c r="R73" s="88">
        <v>0</v>
      </c>
      <c r="S73" s="116">
        <v>0</v>
      </c>
      <c r="W73">
        <v>50</v>
      </c>
      <c r="X73">
        <v>98.61</v>
      </c>
      <c r="Y73">
        <v>52.66</v>
      </c>
      <c r="Z73">
        <v>0.54</v>
      </c>
      <c r="AA73">
        <v>1.8</v>
      </c>
      <c r="AB73">
        <v>75.63</v>
      </c>
      <c r="AC73">
        <v>40</v>
      </c>
      <c r="AD73">
        <v>0.22</v>
      </c>
      <c r="AE73">
        <v>0.56000000000000005</v>
      </c>
      <c r="AF73">
        <v>0</v>
      </c>
      <c r="AG73">
        <v>10</v>
      </c>
      <c r="AH73">
        <v>0.33</v>
      </c>
      <c r="AI73">
        <v>0.34</v>
      </c>
      <c r="AJ73">
        <v>20</v>
      </c>
      <c r="AK73">
        <v>0.39</v>
      </c>
      <c r="AL73">
        <v>0.44</v>
      </c>
      <c r="AM73">
        <v>0</v>
      </c>
      <c r="AN73">
        <v>60</v>
      </c>
      <c r="AO73">
        <v>0.49</v>
      </c>
      <c r="AP73">
        <v>0.23</v>
      </c>
      <c r="AQ73">
        <v>6.7</v>
      </c>
      <c r="AR73">
        <v>0.34</v>
      </c>
      <c r="AS73">
        <v>72.900000000000006</v>
      </c>
      <c r="AT73">
        <v>32.549999999999997</v>
      </c>
      <c r="AU73">
        <v>18.05</v>
      </c>
      <c r="AV73">
        <v>0</v>
      </c>
      <c r="AW73">
        <v>4.2</v>
      </c>
      <c r="AX73">
        <v>0</v>
      </c>
      <c r="AY73">
        <v>204.11</v>
      </c>
      <c r="AZ73">
        <v>0</v>
      </c>
      <c r="BA73">
        <v>2.4700000000000002</v>
      </c>
      <c r="BB73">
        <v>218.29</v>
      </c>
      <c r="BC73">
        <v>53.85</v>
      </c>
    </row>
    <row r="74" spans="7:55">
      <c r="G74" t="s">
        <v>116</v>
      </c>
      <c r="H74" s="115">
        <v>482.96000000000004</v>
      </c>
      <c r="I74" s="88">
        <v>68.059999999999988</v>
      </c>
      <c r="J74" s="88">
        <v>2.81</v>
      </c>
      <c r="K74" s="88">
        <v>0</v>
      </c>
      <c r="L74" s="88">
        <v>6.7</v>
      </c>
      <c r="M74" s="116">
        <v>0</v>
      </c>
      <c r="N74" s="115">
        <v>257.96000000000004</v>
      </c>
      <c r="O74" s="88">
        <v>270.95</v>
      </c>
      <c r="P74" s="88">
        <v>0</v>
      </c>
      <c r="Q74" s="88">
        <v>0</v>
      </c>
      <c r="R74" s="88">
        <v>0</v>
      </c>
      <c r="S74" s="116">
        <v>0</v>
      </c>
      <c r="W74">
        <v>50</v>
      </c>
      <c r="X74">
        <v>98.61</v>
      </c>
      <c r="Y74">
        <v>67.02</v>
      </c>
      <c r="Z74">
        <v>0.54</v>
      </c>
      <c r="AA74">
        <v>0.6</v>
      </c>
      <c r="AB74">
        <v>75.63</v>
      </c>
      <c r="AC74">
        <v>40</v>
      </c>
      <c r="AD74">
        <v>0.22</v>
      </c>
      <c r="AE74">
        <v>0.56000000000000005</v>
      </c>
      <c r="AF74">
        <v>0</v>
      </c>
      <c r="AG74">
        <v>10</v>
      </c>
      <c r="AH74">
        <v>0.33</v>
      </c>
      <c r="AI74">
        <v>0.34</v>
      </c>
      <c r="AJ74">
        <v>20</v>
      </c>
      <c r="AK74">
        <v>0.39</v>
      </c>
      <c r="AL74">
        <v>0.44</v>
      </c>
      <c r="AM74">
        <v>0</v>
      </c>
      <c r="AN74">
        <v>60</v>
      </c>
      <c r="AO74">
        <v>0.49</v>
      </c>
      <c r="AP74">
        <v>0</v>
      </c>
      <c r="AQ74">
        <v>6.7</v>
      </c>
      <c r="AR74">
        <v>0.34</v>
      </c>
      <c r="AS74">
        <v>72.900000000000006</v>
      </c>
      <c r="AT74">
        <v>32.549999999999997</v>
      </c>
      <c r="AU74">
        <v>18.05</v>
      </c>
      <c r="AV74">
        <v>0</v>
      </c>
      <c r="AW74">
        <v>1.4</v>
      </c>
      <c r="AX74">
        <v>0</v>
      </c>
      <c r="AY74">
        <v>204.11</v>
      </c>
      <c r="AZ74">
        <v>0</v>
      </c>
      <c r="BA74">
        <v>2.4700000000000002</v>
      </c>
      <c r="BB74">
        <v>271.89999999999998</v>
      </c>
      <c r="BC74">
        <v>53.85</v>
      </c>
    </row>
    <row r="75" spans="7:55">
      <c r="G75" t="s">
        <v>117</v>
      </c>
      <c r="H75" s="115">
        <v>390.62</v>
      </c>
      <c r="I75" s="88">
        <v>33.94</v>
      </c>
      <c r="J75" s="88">
        <v>2.81</v>
      </c>
      <c r="K75" s="88">
        <v>0</v>
      </c>
      <c r="L75" s="88">
        <v>6.7</v>
      </c>
      <c r="M75" s="116">
        <v>0</v>
      </c>
      <c r="N75" s="115">
        <v>107.19</v>
      </c>
      <c r="O75" s="88">
        <v>198.05</v>
      </c>
      <c r="P75" s="88">
        <v>0</v>
      </c>
      <c r="Q75" s="88">
        <v>0</v>
      </c>
      <c r="R75" s="88">
        <v>0</v>
      </c>
      <c r="S75" s="116">
        <v>0</v>
      </c>
      <c r="W75">
        <v>50</v>
      </c>
      <c r="X75">
        <v>98.61</v>
      </c>
      <c r="Y75">
        <v>33.51</v>
      </c>
      <c r="Z75">
        <v>0.55000000000000004</v>
      </c>
      <c r="AA75">
        <v>0</v>
      </c>
      <c r="AB75">
        <v>75.63</v>
      </c>
      <c r="AC75">
        <v>40</v>
      </c>
      <c r="AD75">
        <v>0.22</v>
      </c>
      <c r="AE75">
        <v>0.56000000000000005</v>
      </c>
      <c r="AF75">
        <v>53.34</v>
      </c>
      <c r="AG75">
        <v>10</v>
      </c>
      <c r="AH75">
        <v>0.33</v>
      </c>
      <c r="AI75">
        <v>0.34</v>
      </c>
      <c r="AJ75">
        <v>20</v>
      </c>
      <c r="AK75">
        <v>0.39</v>
      </c>
      <c r="AL75">
        <v>0.43</v>
      </c>
      <c r="AM75">
        <v>0</v>
      </c>
      <c r="AN75">
        <v>60</v>
      </c>
      <c r="AO75">
        <v>0.49</v>
      </c>
      <c r="AP75">
        <v>0</v>
      </c>
      <c r="AQ75">
        <v>6.7</v>
      </c>
      <c r="AR75">
        <v>0.34</v>
      </c>
      <c r="AS75">
        <v>0</v>
      </c>
      <c r="AT75">
        <v>32.549999999999997</v>
      </c>
      <c r="AU75">
        <v>18.05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2.4700000000000002</v>
      </c>
      <c r="BB75">
        <v>180.95</v>
      </c>
      <c r="BC75">
        <v>53.85</v>
      </c>
    </row>
    <row r="76" spans="7:55">
      <c r="G76" t="s">
        <v>118</v>
      </c>
      <c r="H76" s="115">
        <v>415.51</v>
      </c>
      <c r="I76" s="88">
        <v>38.729999999999997</v>
      </c>
      <c r="J76" s="88">
        <v>2.81</v>
      </c>
      <c r="K76" s="88">
        <v>0</v>
      </c>
      <c r="L76" s="88">
        <v>6.7</v>
      </c>
      <c r="M76" s="116">
        <v>0</v>
      </c>
      <c r="N76" s="115">
        <v>107.19</v>
      </c>
      <c r="O76" s="88">
        <v>198.05</v>
      </c>
      <c r="P76" s="88">
        <v>0</v>
      </c>
      <c r="Q76" s="88">
        <v>0</v>
      </c>
      <c r="R76" s="88">
        <v>0</v>
      </c>
      <c r="S76" s="116">
        <v>0</v>
      </c>
      <c r="W76">
        <v>50</v>
      </c>
      <c r="X76">
        <v>98.61</v>
      </c>
      <c r="Y76">
        <v>38.299999999999997</v>
      </c>
      <c r="Z76">
        <v>0.55000000000000004</v>
      </c>
      <c r="AA76">
        <v>0</v>
      </c>
      <c r="AB76">
        <v>75.63</v>
      </c>
      <c r="AC76">
        <v>40</v>
      </c>
      <c r="AD76">
        <v>0.22</v>
      </c>
      <c r="AE76">
        <v>0.56000000000000005</v>
      </c>
      <c r="AF76">
        <v>53.34</v>
      </c>
      <c r="AG76">
        <v>10</v>
      </c>
      <c r="AH76">
        <v>0.33</v>
      </c>
      <c r="AI76">
        <v>0.34</v>
      </c>
      <c r="AJ76">
        <v>20</v>
      </c>
      <c r="AK76">
        <v>0.39</v>
      </c>
      <c r="AL76">
        <v>0.43</v>
      </c>
      <c r="AM76">
        <v>0</v>
      </c>
      <c r="AN76">
        <v>60</v>
      </c>
      <c r="AO76">
        <v>0.49</v>
      </c>
      <c r="AP76">
        <v>0</v>
      </c>
      <c r="AQ76">
        <v>6.7</v>
      </c>
      <c r="AR76">
        <v>0.34</v>
      </c>
      <c r="AS76">
        <v>0</v>
      </c>
      <c r="AT76">
        <v>32.549999999999997</v>
      </c>
      <c r="AU76">
        <v>18.05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2.4700000000000002</v>
      </c>
      <c r="BB76">
        <v>205.84</v>
      </c>
      <c r="BC76">
        <v>53.85</v>
      </c>
    </row>
    <row r="77" spans="7:55">
      <c r="G77" t="s">
        <v>119</v>
      </c>
      <c r="H77" s="115">
        <v>392.82000000000005</v>
      </c>
      <c r="I77" s="88">
        <v>38.729999999999997</v>
      </c>
      <c r="J77" s="88">
        <v>2.81</v>
      </c>
      <c r="K77" s="88">
        <v>0</v>
      </c>
      <c r="L77" s="88">
        <v>6.7</v>
      </c>
      <c r="M77" s="116">
        <v>0</v>
      </c>
      <c r="N77" s="115">
        <v>107.19</v>
      </c>
      <c r="O77" s="88">
        <v>198.05</v>
      </c>
      <c r="P77" s="88">
        <v>0</v>
      </c>
      <c r="Q77" s="88">
        <v>0</v>
      </c>
      <c r="R77" s="88">
        <v>0</v>
      </c>
      <c r="S77" s="116">
        <v>0</v>
      </c>
      <c r="W77">
        <v>50</v>
      </c>
      <c r="X77">
        <v>98.61</v>
      </c>
      <c r="Y77">
        <v>38.299999999999997</v>
      </c>
      <c r="Z77">
        <v>0.55000000000000004</v>
      </c>
      <c r="AA77">
        <v>0</v>
      </c>
      <c r="AB77">
        <v>75.63</v>
      </c>
      <c r="AC77">
        <v>40</v>
      </c>
      <c r="AD77">
        <v>0.22</v>
      </c>
      <c r="AE77">
        <v>0.56000000000000005</v>
      </c>
      <c r="AF77">
        <v>53.34</v>
      </c>
      <c r="AG77">
        <v>10</v>
      </c>
      <c r="AH77">
        <v>0.33</v>
      </c>
      <c r="AI77">
        <v>0.34</v>
      </c>
      <c r="AJ77">
        <v>20</v>
      </c>
      <c r="AK77">
        <v>0.39</v>
      </c>
      <c r="AL77">
        <v>0.43</v>
      </c>
      <c r="AM77">
        <v>11.49</v>
      </c>
      <c r="AN77">
        <v>60</v>
      </c>
      <c r="AO77">
        <v>0.49</v>
      </c>
      <c r="AP77">
        <v>0</v>
      </c>
      <c r="AQ77">
        <v>6.7</v>
      </c>
      <c r="AR77">
        <v>0.34</v>
      </c>
      <c r="AS77">
        <v>0</v>
      </c>
      <c r="AT77">
        <v>32.549999999999997</v>
      </c>
      <c r="AU77">
        <v>18.05</v>
      </c>
      <c r="AV77">
        <v>6.99</v>
      </c>
      <c r="AW77">
        <v>0</v>
      </c>
      <c r="AX77">
        <v>11.49</v>
      </c>
      <c r="AY77">
        <v>0</v>
      </c>
      <c r="AZ77">
        <v>0</v>
      </c>
      <c r="BA77">
        <v>2.4700000000000002</v>
      </c>
      <c r="BB77">
        <v>153.18</v>
      </c>
      <c r="BC77">
        <v>53.85</v>
      </c>
    </row>
    <row r="78" spans="7:55">
      <c r="G78" t="s">
        <v>120</v>
      </c>
      <c r="H78" s="115">
        <v>316.23</v>
      </c>
      <c r="I78" s="88">
        <v>38.729999999999997</v>
      </c>
      <c r="J78" s="88">
        <v>2.81</v>
      </c>
      <c r="K78" s="88">
        <v>0</v>
      </c>
      <c r="L78" s="88">
        <v>6.7</v>
      </c>
      <c r="M78" s="116">
        <v>0</v>
      </c>
      <c r="N78" s="115">
        <v>107.19</v>
      </c>
      <c r="O78" s="88">
        <v>198.05</v>
      </c>
      <c r="P78" s="88">
        <v>0</v>
      </c>
      <c r="Q78" s="88">
        <v>0</v>
      </c>
      <c r="R78" s="88">
        <v>0</v>
      </c>
      <c r="S78" s="116">
        <v>0</v>
      </c>
      <c r="W78">
        <v>50</v>
      </c>
      <c r="X78">
        <v>98.61</v>
      </c>
      <c r="Y78">
        <v>38.299999999999997</v>
      </c>
      <c r="Z78">
        <v>0.55000000000000004</v>
      </c>
      <c r="AA78">
        <v>0</v>
      </c>
      <c r="AB78">
        <v>75.63</v>
      </c>
      <c r="AC78">
        <v>40</v>
      </c>
      <c r="AD78">
        <v>0.22</v>
      </c>
      <c r="AE78">
        <v>0.56000000000000005</v>
      </c>
      <c r="AF78">
        <v>53.34</v>
      </c>
      <c r="AG78">
        <v>10</v>
      </c>
      <c r="AH78">
        <v>0.33</v>
      </c>
      <c r="AI78">
        <v>0.34</v>
      </c>
      <c r="AJ78">
        <v>20</v>
      </c>
      <c r="AK78">
        <v>0.39</v>
      </c>
      <c r="AL78">
        <v>0.43</v>
      </c>
      <c r="AM78">
        <v>11.49</v>
      </c>
      <c r="AN78">
        <v>60</v>
      </c>
      <c r="AO78">
        <v>0.49</v>
      </c>
      <c r="AP78">
        <v>0</v>
      </c>
      <c r="AQ78">
        <v>6.7</v>
      </c>
      <c r="AR78">
        <v>0.34</v>
      </c>
      <c r="AS78">
        <v>0</v>
      </c>
      <c r="AT78">
        <v>32.549999999999997</v>
      </c>
      <c r="AU78">
        <v>18.05</v>
      </c>
      <c r="AV78">
        <v>6.99</v>
      </c>
      <c r="AW78">
        <v>0</v>
      </c>
      <c r="AX78">
        <v>11.49</v>
      </c>
      <c r="AY78">
        <v>0</v>
      </c>
      <c r="AZ78">
        <v>0</v>
      </c>
      <c r="BA78">
        <v>2.4700000000000002</v>
      </c>
      <c r="BB78">
        <v>76.59</v>
      </c>
      <c r="BC78">
        <v>53.85</v>
      </c>
    </row>
    <row r="79" spans="7:55">
      <c r="G79" t="s">
        <v>121</v>
      </c>
      <c r="H79" s="115">
        <v>349.74</v>
      </c>
      <c r="I79" s="88">
        <v>33.94</v>
      </c>
      <c r="J79" s="88">
        <v>2.81</v>
      </c>
      <c r="K79" s="88">
        <v>0</v>
      </c>
      <c r="L79" s="88">
        <v>6.7</v>
      </c>
      <c r="M79" s="116">
        <v>0</v>
      </c>
      <c r="N79" s="115">
        <v>107.19</v>
      </c>
      <c r="O79" s="88">
        <v>198.05</v>
      </c>
      <c r="P79" s="88">
        <v>0</v>
      </c>
      <c r="Q79" s="88">
        <v>0</v>
      </c>
      <c r="R79" s="88">
        <v>0</v>
      </c>
      <c r="S79" s="116">
        <v>0</v>
      </c>
      <c r="W79">
        <v>50</v>
      </c>
      <c r="X79">
        <v>98.61</v>
      </c>
      <c r="Y79">
        <v>33.51</v>
      </c>
      <c r="Z79">
        <v>0.55000000000000004</v>
      </c>
      <c r="AA79">
        <v>0</v>
      </c>
      <c r="AB79">
        <v>75.63</v>
      </c>
      <c r="AC79">
        <v>40</v>
      </c>
      <c r="AD79">
        <v>0.22</v>
      </c>
      <c r="AE79">
        <v>0.56000000000000005</v>
      </c>
      <c r="AF79">
        <v>53.34</v>
      </c>
      <c r="AG79">
        <v>10</v>
      </c>
      <c r="AH79">
        <v>0.33</v>
      </c>
      <c r="AI79">
        <v>0.34</v>
      </c>
      <c r="AJ79">
        <v>20</v>
      </c>
      <c r="AK79">
        <v>0.39</v>
      </c>
      <c r="AL79">
        <v>0.43</v>
      </c>
      <c r="AM79">
        <v>11.49</v>
      </c>
      <c r="AN79">
        <v>60</v>
      </c>
      <c r="AO79">
        <v>0.49</v>
      </c>
      <c r="AP79">
        <v>0</v>
      </c>
      <c r="AQ79">
        <v>6.7</v>
      </c>
      <c r="AR79">
        <v>0.34</v>
      </c>
      <c r="AS79">
        <v>0</v>
      </c>
      <c r="AT79">
        <v>32.549999999999997</v>
      </c>
      <c r="AU79">
        <v>18.05</v>
      </c>
      <c r="AV79">
        <v>6.99</v>
      </c>
      <c r="AW79">
        <v>0</v>
      </c>
      <c r="AX79">
        <v>11.49</v>
      </c>
      <c r="AY79">
        <v>0</v>
      </c>
      <c r="AZ79">
        <v>0</v>
      </c>
      <c r="BA79">
        <v>2.4700000000000002</v>
      </c>
      <c r="BB79">
        <v>110.1</v>
      </c>
      <c r="BC79">
        <v>53.85</v>
      </c>
    </row>
    <row r="80" spans="7:55">
      <c r="G80" t="s">
        <v>122</v>
      </c>
      <c r="H80" s="115">
        <v>349.74</v>
      </c>
      <c r="I80" s="88">
        <v>48.3</v>
      </c>
      <c r="J80" s="88">
        <v>2.81</v>
      </c>
      <c r="K80" s="88">
        <v>0</v>
      </c>
      <c r="L80" s="88">
        <v>6.7</v>
      </c>
      <c r="M80" s="116">
        <v>0</v>
      </c>
      <c r="N80" s="115">
        <v>107.19</v>
      </c>
      <c r="O80" s="88">
        <v>198.05</v>
      </c>
      <c r="P80" s="88">
        <v>0</v>
      </c>
      <c r="Q80" s="88">
        <v>0</v>
      </c>
      <c r="R80" s="88">
        <v>0</v>
      </c>
      <c r="S80" s="116">
        <v>0</v>
      </c>
      <c r="W80">
        <v>50</v>
      </c>
      <c r="X80">
        <v>98.61</v>
      </c>
      <c r="Y80">
        <v>47.87</v>
      </c>
      <c r="Z80">
        <v>0.55000000000000004</v>
      </c>
      <c r="AA80">
        <v>0</v>
      </c>
      <c r="AB80">
        <v>75.63</v>
      </c>
      <c r="AC80">
        <v>40</v>
      </c>
      <c r="AD80">
        <v>0.22</v>
      </c>
      <c r="AE80">
        <v>0.56000000000000005</v>
      </c>
      <c r="AF80">
        <v>53.34</v>
      </c>
      <c r="AG80">
        <v>10</v>
      </c>
      <c r="AH80">
        <v>0.33</v>
      </c>
      <c r="AI80">
        <v>0.34</v>
      </c>
      <c r="AJ80">
        <v>20</v>
      </c>
      <c r="AK80">
        <v>0.39</v>
      </c>
      <c r="AL80">
        <v>0.43</v>
      </c>
      <c r="AM80">
        <v>11.49</v>
      </c>
      <c r="AN80">
        <v>60</v>
      </c>
      <c r="AO80">
        <v>0.49</v>
      </c>
      <c r="AP80">
        <v>0</v>
      </c>
      <c r="AQ80">
        <v>6.7</v>
      </c>
      <c r="AR80">
        <v>0.34</v>
      </c>
      <c r="AS80">
        <v>0</v>
      </c>
      <c r="AT80">
        <v>32.549999999999997</v>
      </c>
      <c r="AU80">
        <v>18.05</v>
      </c>
      <c r="AV80">
        <v>6.99</v>
      </c>
      <c r="AW80">
        <v>0</v>
      </c>
      <c r="AX80">
        <v>11.49</v>
      </c>
      <c r="AY80">
        <v>0</v>
      </c>
      <c r="AZ80">
        <v>0</v>
      </c>
      <c r="BA80">
        <v>2.4700000000000002</v>
      </c>
      <c r="BB80">
        <v>110.1</v>
      </c>
      <c r="BC80">
        <v>53.85</v>
      </c>
    </row>
    <row r="81" spans="7:55">
      <c r="G81" t="s">
        <v>123</v>
      </c>
      <c r="H81" s="115">
        <v>259.75</v>
      </c>
      <c r="I81" s="88">
        <v>53.089999999999996</v>
      </c>
      <c r="J81" s="88">
        <v>2.81</v>
      </c>
      <c r="K81" s="88">
        <v>0</v>
      </c>
      <c r="L81" s="88">
        <v>6.7</v>
      </c>
      <c r="M81" s="116">
        <v>0</v>
      </c>
      <c r="N81" s="115">
        <v>107.19</v>
      </c>
      <c r="O81" s="88">
        <v>198.05</v>
      </c>
      <c r="P81" s="88">
        <v>0</v>
      </c>
      <c r="Q81" s="88">
        <v>0</v>
      </c>
      <c r="R81" s="88">
        <v>0</v>
      </c>
      <c r="S81" s="116">
        <v>0</v>
      </c>
      <c r="W81">
        <v>50</v>
      </c>
      <c r="X81">
        <v>98.61</v>
      </c>
      <c r="Y81">
        <v>52.66</v>
      </c>
      <c r="Z81">
        <v>0.55000000000000004</v>
      </c>
      <c r="AA81">
        <v>0</v>
      </c>
      <c r="AB81">
        <v>0</v>
      </c>
      <c r="AC81">
        <v>40</v>
      </c>
      <c r="AD81">
        <v>0.22</v>
      </c>
      <c r="AE81">
        <v>0.56000000000000005</v>
      </c>
      <c r="AF81">
        <v>53.34</v>
      </c>
      <c r="AG81">
        <v>10</v>
      </c>
      <c r="AH81">
        <v>0.33</v>
      </c>
      <c r="AI81">
        <v>0.34</v>
      </c>
      <c r="AJ81">
        <v>20</v>
      </c>
      <c r="AK81">
        <v>0.39</v>
      </c>
      <c r="AL81">
        <v>0.43</v>
      </c>
      <c r="AM81">
        <v>11.49</v>
      </c>
      <c r="AN81">
        <v>60</v>
      </c>
      <c r="AO81">
        <v>0.49</v>
      </c>
      <c r="AP81">
        <v>0</v>
      </c>
      <c r="AQ81">
        <v>6.7</v>
      </c>
      <c r="AR81">
        <v>0.34</v>
      </c>
      <c r="AS81">
        <v>0</v>
      </c>
      <c r="AT81">
        <v>32.549999999999997</v>
      </c>
      <c r="AU81">
        <v>18.05</v>
      </c>
      <c r="AV81">
        <v>6.99</v>
      </c>
      <c r="AW81">
        <v>0</v>
      </c>
      <c r="AX81">
        <v>11.49</v>
      </c>
      <c r="AY81">
        <v>0</v>
      </c>
      <c r="AZ81">
        <v>0</v>
      </c>
      <c r="BA81">
        <v>2.4700000000000002</v>
      </c>
      <c r="BB81">
        <v>95.74</v>
      </c>
      <c r="BC81">
        <v>53.85</v>
      </c>
    </row>
    <row r="82" spans="7:55">
      <c r="G82" t="s">
        <v>124</v>
      </c>
      <c r="H82" s="115">
        <v>266.45</v>
      </c>
      <c r="I82" s="88">
        <v>48.3</v>
      </c>
      <c r="J82" s="88">
        <v>2.81</v>
      </c>
      <c r="K82" s="88">
        <v>0</v>
      </c>
      <c r="L82" s="88">
        <v>6.7</v>
      </c>
      <c r="M82" s="116">
        <v>0</v>
      </c>
      <c r="N82" s="115">
        <v>107.19</v>
      </c>
      <c r="O82" s="88">
        <v>198.05</v>
      </c>
      <c r="P82" s="88">
        <v>0</v>
      </c>
      <c r="Q82" s="88">
        <v>0</v>
      </c>
      <c r="R82" s="88">
        <v>0</v>
      </c>
      <c r="S82" s="116">
        <v>0</v>
      </c>
      <c r="W82">
        <v>50</v>
      </c>
      <c r="X82">
        <v>98.61</v>
      </c>
      <c r="Y82">
        <v>47.87</v>
      </c>
      <c r="Z82">
        <v>0.55000000000000004</v>
      </c>
      <c r="AA82">
        <v>0</v>
      </c>
      <c r="AB82">
        <v>0</v>
      </c>
      <c r="AC82">
        <v>40</v>
      </c>
      <c r="AD82">
        <v>0.22</v>
      </c>
      <c r="AE82">
        <v>0.56000000000000005</v>
      </c>
      <c r="AF82">
        <v>53.34</v>
      </c>
      <c r="AG82">
        <v>10</v>
      </c>
      <c r="AH82">
        <v>0.33</v>
      </c>
      <c r="AI82">
        <v>0.34</v>
      </c>
      <c r="AJ82">
        <v>20</v>
      </c>
      <c r="AK82">
        <v>0.39</v>
      </c>
      <c r="AL82">
        <v>0.43</v>
      </c>
      <c r="AM82">
        <v>11.49</v>
      </c>
      <c r="AN82">
        <v>60</v>
      </c>
      <c r="AO82">
        <v>0.49</v>
      </c>
      <c r="AP82">
        <v>0</v>
      </c>
      <c r="AQ82">
        <v>6.7</v>
      </c>
      <c r="AR82">
        <v>0.34</v>
      </c>
      <c r="AS82">
        <v>0</v>
      </c>
      <c r="AT82">
        <v>32.549999999999997</v>
      </c>
      <c r="AU82">
        <v>18.05</v>
      </c>
      <c r="AV82">
        <v>6.99</v>
      </c>
      <c r="AW82">
        <v>0</v>
      </c>
      <c r="AX82">
        <v>11.49</v>
      </c>
      <c r="AY82">
        <v>0</v>
      </c>
      <c r="AZ82">
        <v>0</v>
      </c>
      <c r="BA82">
        <v>2.4700000000000002</v>
      </c>
      <c r="BB82">
        <v>102.44</v>
      </c>
      <c r="BC82">
        <v>53.85</v>
      </c>
    </row>
    <row r="83" spans="7:55">
      <c r="G83" t="s">
        <v>125</v>
      </c>
      <c r="H83" s="115">
        <v>32.85</v>
      </c>
      <c r="I83" s="88">
        <v>38.729999999999997</v>
      </c>
      <c r="J83" s="88">
        <v>2.81</v>
      </c>
      <c r="K83" s="88">
        <v>0</v>
      </c>
      <c r="L83" s="88">
        <v>6.7</v>
      </c>
      <c r="M83" s="116">
        <v>0</v>
      </c>
      <c r="N83" s="115">
        <v>107.19</v>
      </c>
      <c r="O83" s="88">
        <v>198.05</v>
      </c>
      <c r="P83" s="88">
        <v>0</v>
      </c>
      <c r="Q83" s="88">
        <v>0</v>
      </c>
      <c r="R83" s="88">
        <v>0</v>
      </c>
      <c r="S83" s="116">
        <v>0</v>
      </c>
      <c r="W83">
        <v>50</v>
      </c>
      <c r="X83">
        <v>0</v>
      </c>
      <c r="Y83">
        <v>38.299999999999997</v>
      </c>
      <c r="Z83">
        <v>0.59</v>
      </c>
      <c r="AA83">
        <v>0</v>
      </c>
      <c r="AB83">
        <v>0</v>
      </c>
      <c r="AC83">
        <v>40</v>
      </c>
      <c r="AD83">
        <v>0.24</v>
      </c>
      <c r="AE83">
        <v>0.61</v>
      </c>
      <c r="AF83">
        <v>53.34</v>
      </c>
      <c r="AG83">
        <v>10</v>
      </c>
      <c r="AH83">
        <v>0.35</v>
      </c>
      <c r="AI83">
        <v>0.28000000000000003</v>
      </c>
      <c r="AJ83">
        <v>20</v>
      </c>
      <c r="AK83">
        <v>0.39</v>
      </c>
      <c r="AL83">
        <v>0.43</v>
      </c>
      <c r="AM83">
        <v>11.49</v>
      </c>
      <c r="AN83">
        <v>60</v>
      </c>
      <c r="AO83">
        <v>0.42</v>
      </c>
      <c r="AP83">
        <v>0</v>
      </c>
      <c r="AQ83">
        <v>6.7</v>
      </c>
      <c r="AR83">
        <v>0.34</v>
      </c>
      <c r="AS83">
        <v>0</v>
      </c>
      <c r="AT83">
        <v>0</v>
      </c>
      <c r="AU83">
        <v>18.05</v>
      </c>
      <c r="AV83">
        <v>6.99</v>
      </c>
      <c r="AW83">
        <v>0</v>
      </c>
      <c r="AX83">
        <v>11.49</v>
      </c>
      <c r="AY83">
        <v>0</v>
      </c>
      <c r="AZ83">
        <v>0</v>
      </c>
      <c r="BA83">
        <v>2.4700000000000002</v>
      </c>
      <c r="BB83">
        <v>0</v>
      </c>
      <c r="BC83">
        <v>53.85</v>
      </c>
    </row>
    <row r="84" spans="7:55">
      <c r="G84" t="s">
        <v>126</v>
      </c>
      <c r="H84" s="115">
        <v>32.85</v>
      </c>
      <c r="I84" s="88">
        <v>33.94</v>
      </c>
      <c r="J84" s="88">
        <v>2.81</v>
      </c>
      <c r="K84" s="88">
        <v>0</v>
      </c>
      <c r="L84" s="88">
        <v>6.7</v>
      </c>
      <c r="M84" s="116">
        <v>0</v>
      </c>
      <c r="N84" s="115">
        <v>107.19</v>
      </c>
      <c r="O84" s="88">
        <v>198.05</v>
      </c>
      <c r="P84" s="88">
        <v>0</v>
      </c>
      <c r="Q84" s="88">
        <v>0</v>
      </c>
      <c r="R84" s="88">
        <v>0</v>
      </c>
      <c r="S84" s="116">
        <v>0</v>
      </c>
      <c r="W84">
        <v>50</v>
      </c>
      <c r="X84">
        <v>0</v>
      </c>
      <c r="Y84">
        <v>33.51</v>
      </c>
      <c r="Z84">
        <v>0.59</v>
      </c>
      <c r="AA84">
        <v>0</v>
      </c>
      <c r="AB84">
        <v>0</v>
      </c>
      <c r="AC84">
        <v>40</v>
      </c>
      <c r="AD84">
        <v>0.24</v>
      </c>
      <c r="AE84">
        <v>0.61</v>
      </c>
      <c r="AF84">
        <v>53.34</v>
      </c>
      <c r="AG84">
        <v>10</v>
      </c>
      <c r="AH84">
        <v>0.35</v>
      </c>
      <c r="AI84">
        <v>0.28000000000000003</v>
      </c>
      <c r="AJ84">
        <v>20</v>
      </c>
      <c r="AK84">
        <v>0.39</v>
      </c>
      <c r="AL84">
        <v>0.43</v>
      </c>
      <c r="AM84">
        <v>11.49</v>
      </c>
      <c r="AN84">
        <v>60</v>
      </c>
      <c r="AO84">
        <v>0.42</v>
      </c>
      <c r="AP84">
        <v>0</v>
      </c>
      <c r="AQ84">
        <v>6.7</v>
      </c>
      <c r="AR84">
        <v>0.34</v>
      </c>
      <c r="AS84">
        <v>0</v>
      </c>
      <c r="AT84">
        <v>0</v>
      </c>
      <c r="AU84">
        <v>18.05</v>
      </c>
      <c r="AV84">
        <v>6.99</v>
      </c>
      <c r="AW84">
        <v>0</v>
      </c>
      <c r="AX84">
        <v>11.49</v>
      </c>
      <c r="AY84">
        <v>0</v>
      </c>
      <c r="AZ84">
        <v>0</v>
      </c>
      <c r="BA84">
        <v>2.4700000000000002</v>
      </c>
      <c r="BB84">
        <v>0</v>
      </c>
      <c r="BC84">
        <v>53.85</v>
      </c>
    </row>
    <row r="85" spans="7:55">
      <c r="G85" t="s">
        <v>127</v>
      </c>
      <c r="H85" s="115">
        <v>32.85</v>
      </c>
      <c r="I85" s="88">
        <v>24.37</v>
      </c>
      <c r="J85" s="88">
        <v>2.81</v>
      </c>
      <c r="K85" s="88">
        <v>0</v>
      </c>
      <c r="L85" s="88">
        <v>6.7</v>
      </c>
      <c r="M85" s="116">
        <v>0</v>
      </c>
      <c r="N85" s="115">
        <v>107.19</v>
      </c>
      <c r="O85" s="88">
        <v>198.05</v>
      </c>
      <c r="P85" s="88">
        <v>0</v>
      </c>
      <c r="Q85" s="88">
        <v>0</v>
      </c>
      <c r="R85" s="88">
        <v>0</v>
      </c>
      <c r="S85" s="116">
        <v>0</v>
      </c>
      <c r="W85">
        <v>50</v>
      </c>
      <c r="X85">
        <v>0</v>
      </c>
      <c r="Y85">
        <v>23.94</v>
      </c>
      <c r="Z85">
        <v>0.59</v>
      </c>
      <c r="AA85">
        <v>0</v>
      </c>
      <c r="AB85">
        <v>0</v>
      </c>
      <c r="AC85">
        <v>40</v>
      </c>
      <c r="AD85">
        <v>0.24</v>
      </c>
      <c r="AE85">
        <v>0.61</v>
      </c>
      <c r="AF85">
        <v>53.34</v>
      </c>
      <c r="AG85">
        <v>10</v>
      </c>
      <c r="AH85">
        <v>0.35</v>
      </c>
      <c r="AI85">
        <v>0.28000000000000003</v>
      </c>
      <c r="AJ85">
        <v>20</v>
      </c>
      <c r="AK85">
        <v>0.39</v>
      </c>
      <c r="AL85">
        <v>0.43</v>
      </c>
      <c r="AM85">
        <v>11.49</v>
      </c>
      <c r="AN85">
        <v>60</v>
      </c>
      <c r="AO85">
        <v>0.42</v>
      </c>
      <c r="AP85">
        <v>0</v>
      </c>
      <c r="AQ85">
        <v>6.7</v>
      </c>
      <c r="AR85">
        <v>0.34</v>
      </c>
      <c r="AS85">
        <v>0</v>
      </c>
      <c r="AT85">
        <v>0</v>
      </c>
      <c r="AU85">
        <v>18.05</v>
      </c>
      <c r="AV85">
        <v>6.99</v>
      </c>
      <c r="AW85">
        <v>0</v>
      </c>
      <c r="AX85">
        <v>11.49</v>
      </c>
      <c r="AY85">
        <v>0</v>
      </c>
      <c r="AZ85">
        <v>0</v>
      </c>
      <c r="BA85">
        <v>2.4700000000000002</v>
      </c>
      <c r="BB85">
        <v>0</v>
      </c>
      <c r="BC85">
        <v>53.85</v>
      </c>
    </row>
    <row r="86" spans="7:55">
      <c r="G86" t="s">
        <v>128</v>
      </c>
      <c r="H86" s="115">
        <v>32.85</v>
      </c>
      <c r="I86" s="88">
        <v>14.79</v>
      </c>
      <c r="J86" s="88">
        <v>2.81</v>
      </c>
      <c r="K86" s="88">
        <v>0</v>
      </c>
      <c r="L86" s="88">
        <v>6.7</v>
      </c>
      <c r="M86" s="116">
        <v>0</v>
      </c>
      <c r="N86" s="115">
        <v>107.19</v>
      </c>
      <c r="O86" s="88">
        <v>198.05</v>
      </c>
      <c r="P86" s="88">
        <v>0</v>
      </c>
      <c r="Q86" s="88">
        <v>0</v>
      </c>
      <c r="R86" s="88">
        <v>0</v>
      </c>
      <c r="S86" s="116">
        <v>0</v>
      </c>
      <c r="W86">
        <v>50</v>
      </c>
      <c r="X86">
        <v>0</v>
      </c>
      <c r="Y86">
        <v>14.36</v>
      </c>
      <c r="Z86">
        <v>0.59</v>
      </c>
      <c r="AA86">
        <v>0</v>
      </c>
      <c r="AB86">
        <v>0</v>
      </c>
      <c r="AC86">
        <v>40</v>
      </c>
      <c r="AD86">
        <v>0.24</v>
      </c>
      <c r="AE86">
        <v>0.61</v>
      </c>
      <c r="AF86">
        <v>53.34</v>
      </c>
      <c r="AG86">
        <v>10</v>
      </c>
      <c r="AH86">
        <v>0.35</v>
      </c>
      <c r="AI86">
        <v>0.28000000000000003</v>
      </c>
      <c r="AJ86">
        <v>20</v>
      </c>
      <c r="AK86">
        <v>0.39</v>
      </c>
      <c r="AL86">
        <v>0.43</v>
      </c>
      <c r="AM86">
        <v>11.49</v>
      </c>
      <c r="AN86">
        <v>60</v>
      </c>
      <c r="AO86">
        <v>0.42</v>
      </c>
      <c r="AP86">
        <v>0</v>
      </c>
      <c r="AQ86">
        <v>6.7</v>
      </c>
      <c r="AR86">
        <v>0.34</v>
      </c>
      <c r="AS86">
        <v>0</v>
      </c>
      <c r="AT86">
        <v>0</v>
      </c>
      <c r="AU86">
        <v>18.05</v>
      </c>
      <c r="AV86">
        <v>6.99</v>
      </c>
      <c r="AW86">
        <v>0</v>
      </c>
      <c r="AX86">
        <v>11.49</v>
      </c>
      <c r="AY86">
        <v>0</v>
      </c>
      <c r="AZ86">
        <v>0</v>
      </c>
      <c r="BA86">
        <v>2.4700000000000002</v>
      </c>
      <c r="BB86">
        <v>0</v>
      </c>
      <c r="BC86">
        <v>53.85</v>
      </c>
    </row>
    <row r="87" spans="7:55">
      <c r="G87" t="s">
        <v>129</v>
      </c>
      <c r="H87" s="115">
        <v>32.880000000000003</v>
      </c>
      <c r="I87" s="88">
        <v>0.35</v>
      </c>
      <c r="J87" s="88">
        <v>2.85</v>
      </c>
      <c r="K87" s="88">
        <v>0</v>
      </c>
      <c r="L87" s="88">
        <v>6.7</v>
      </c>
      <c r="M87" s="116">
        <v>0</v>
      </c>
      <c r="N87" s="115">
        <v>107.19</v>
      </c>
      <c r="O87" s="88">
        <v>198.05</v>
      </c>
      <c r="P87" s="88">
        <v>0</v>
      </c>
      <c r="Q87" s="88">
        <v>0</v>
      </c>
      <c r="R87" s="88">
        <v>0</v>
      </c>
      <c r="S87" s="116">
        <v>0</v>
      </c>
      <c r="W87">
        <v>50</v>
      </c>
      <c r="X87">
        <v>0</v>
      </c>
      <c r="Y87">
        <v>0</v>
      </c>
      <c r="Z87">
        <v>0.59</v>
      </c>
      <c r="AA87">
        <v>0</v>
      </c>
      <c r="AB87">
        <v>0</v>
      </c>
      <c r="AC87">
        <v>40</v>
      </c>
      <c r="AD87">
        <v>0.24</v>
      </c>
      <c r="AE87">
        <v>0.61</v>
      </c>
      <c r="AF87">
        <v>53.34</v>
      </c>
      <c r="AG87">
        <v>10</v>
      </c>
      <c r="AH87">
        <v>0.35</v>
      </c>
      <c r="AI87">
        <v>0.28000000000000003</v>
      </c>
      <c r="AJ87">
        <v>20</v>
      </c>
      <c r="AK87">
        <v>0.42</v>
      </c>
      <c r="AL87">
        <v>0.35</v>
      </c>
      <c r="AM87">
        <v>11.49</v>
      </c>
      <c r="AN87">
        <v>60</v>
      </c>
      <c r="AO87">
        <v>0.42</v>
      </c>
      <c r="AP87">
        <v>0</v>
      </c>
      <c r="AQ87">
        <v>6.7</v>
      </c>
      <c r="AR87">
        <v>0.38</v>
      </c>
      <c r="AS87">
        <v>0</v>
      </c>
      <c r="AT87">
        <v>0</v>
      </c>
      <c r="AU87">
        <v>18.05</v>
      </c>
      <c r="AV87">
        <v>6.99</v>
      </c>
      <c r="AW87">
        <v>0</v>
      </c>
      <c r="AX87">
        <v>11.49</v>
      </c>
      <c r="AY87">
        <v>0</v>
      </c>
      <c r="AZ87">
        <v>0</v>
      </c>
      <c r="BA87">
        <v>2.4700000000000002</v>
      </c>
      <c r="BB87">
        <v>0</v>
      </c>
      <c r="BC87">
        <v>53.85</v>
      </c>
    </row>
    <row r="88" spans="7:55">
      <c r="G88" t="s">
        <v>130</v>
      </c>
      <c r="H88" s="115">
        <v>32.880000000000003</v>
      </c>
      <c r="I88" s="88">
        <v>0.35</v>
      </c>
      <c r="J88" s="88">
        <v>2.85</v>
      </c>
      <c r="K88" s="88">
        <v>0</v>
      </c>
      <c r="L88" s="88">
        <v>6.7</v>
      </c>
      <c r="M88" s="116">
        <v>0</v>
      </c>
      <c r="N88" s="115">
        <v>107.19</v>
      </c>
      <c r="O88" s="88">
        <v>198.05</v>
      </c>
      <c r="P88" s="88">
        <v>0</v>
      </c>
      <c r="Q88" s="88">
        <v>0</v>
      </c>
      <c r="R88" s="88">
        <v>0</v>
      </c>
      <c r="S88" s="116">
        <v>0</v>
      </c>
      <c r="W88">
        <v>50</v>
      </c>
      <c r="X88">
        <v>0</v>
      </c>
      <c r="Y88">
        <v>0</v>
      </c>
      <c r="Z88">
        <v>0.59</v>
      </c>
      <c r="AA88">
        <v>0</v>
      </c>
      <c r="AB88">
        <v>0</v>
      </c>
      <c r="AC88">
        <v>40</v>
      </c>
      <c r="AD88">
        <v>0.24</v>
      </c>
      <c r="AE88">
        <v>0.61</v>
      </c>
      <c r="AF88">
        <v>53.34</v>
      </c>
      <c r="AG88">
        <v>10</v>
      </c>
      <c r="AH88">
        <v>0.35</v>
      </c>
      <c r="AI88">
        <v>0.28000000000000003</v>
      </c>
      <c r="AJ88">
        <v>20</v>
      </c>
      <c r="AK88">
        <v>0.42</v>
      </c>
      <c r="AL88">
        <v>0.35</v>
      </c>
      <c r="AM88">
        <v>11.49</v>
      </c>
      <c r="AN88">
        <v>60</v>
      </c>
      <c r="AO88">
        <v>0.42</v>
      </c>
      <c r="AP88">
        <v>0</v>
      </c>
      <c r="AQ88">
        <v>6.7</v>
      </c>
      <c r="AR88">
        <v>0.38</v>
      </c>
      <c r="AS88">
        <v>0</v>
      </c>
      <c r="AT88">
        <v>0</v>
      </c>
      <c r="AU88">
        <v>18.05</v>
      </c>
      <c r="AV88">
        <v>6.99</v>
      </c>
      <c r="AW88">
        <v>0</v>
      </c>
      <c r="AX88">
        <v>11.49</v>
      </c>
      <c r="AY88">
        <v>0</v>
      </c>
      <c r="AZ88">
        <v>0</v>
      </c>
      <c r="BA88">
        <v>2.4700000000000002</v>
      </c>
      <c r="BB88">
        <v>0</v>
      </c>
      <c r="BC88">
        <v>53.85</v>
      </c>
    </row>
    <row r="89" spans="7:55">
      <c r="G89" t="s">
        <v>131</v>
      </c>
      <c r="H89" s="115">
        <v>32.880000000000003</v>
      </c>
      <c r="I89" s="88">
        <v>0.35</v>
      </c>
      <c r="J89" s="88">
        <v>2.85</v>
      </c>
      <c r="K89" s="88">
        <v>0</v>
      </c>
      <c r="L89" s="88">
        <v>6.7</v>
      </c>
      <c r="M89" s="116">
        <v>0</v>
      </c>
      <c r="N89" s="115">
        <v>107.19</v>
      </c>
      <c r="O89" s="88">
        <v>198.05</v>
      </c>
      <c r="P89" s="88">
        <v>0</v>
      </c>
      <c r="Q89" s="88">
        <v>0</v>
      </c>
      <c r="R89" s="88">
        <v>0</v>
      </c>
      <c r="S89" s="116">
        <v>0</v>
      </c>
      <c r="W89">
        <v>50</v>
      </c>
      <c r="X89">
        <v>0</v>
      </c>
      <c r="Y89">
        <v>0</v>
      </c>
      <c r="Z89">
        <v>0.59</v>
      </c>
      <c r="AA89">
        <v>0</v>
      </c>
      <c r="AB89">
        <v>0</v>
      </c>
      <c r="AC89">
        <v>40</v>
      </c>
      <c r="AD89">
        <v>0.24</v>
      </c>
      <c r="AE89">
        <v>0.61</v>
      </c>
      <c r="AF89">
        <v>53.34</v>
      </c>
      <c r="AG89">
        <v>10</v>
      </c>
      <c r="AH89">
        <v>0.35</v>
      </c>
      <c r="AI89">
        <v>0.28000000000000003</v>
      </c>
      <c r="AJ89">
        <v>20</v>
      </c>
      <c r="AK89">
        <v>0.42</v>
      </c>
      <c r="AL89">
        <v>0.35</v>
      </c>
      <c r="AM89">
        <v>11.49</v>
      </c>
      <c r="AN89">
        <v>60</v>
      </c>
      <c r="AO89">
        <v>0.42</v>
      </c>
      <c r="AP89">
        <v>0</v>
      </c>
      <c r="AQ89">
        <v>6.7</v>
      </c>
      <c r="AR89">
        <v>0.38</v>
      </c>
      <c r="AS89">
        <v>0</v>
      </c>
      <c r="AT89">
        <v>0</v>
      </c>
      <c r="AU89">
        <v>18.05</v>
      </c>
      <c r="AV89">
        <v>6.99</v>
      </c>
      <c r="AW89">
        <v>0</v>
      </c>
      <c r="AX89">
        <v>11.49</v>
      </c>
      <c r="AY89">
        <v>0</v>
      </c>
      <c r="AZ89">
        <v>0</v>
      </c>
      <c r="BA89">
        <v>2.4700000000000002</v>
      </c>
      <c r="BB89">
        <v>0</v>
      </c>
      <c r="BC89">
        <v>53.85</v>
      </c>
    </row>
    <row r="90" spans="7:55">
      <c r="G90" t="s">
        <v>132</v>
      </c>
      <c r="H90" s="115">
        <v>32.880000000000003</v>
      </c>
      <c r="I90" s="88">
        <v>0.35</v>
      </c>
      <c r="J90" s="88">
        <v>2.85</v>
      </c>
      <c r="K90" s="88">
        <v>0</v>
      </c>
      <c r="L90" s="88">
        <v>6.7</v>
      </c>
      <c r="M90" s="116">
        <v>0</v>
      </c>
      <c r="N90" s="115">
        <v>107.19</v>
      </c>
      <c r="O90" s="88">
        <v>198.05</v>
      </c>
      <c r="P90" s="88">
        <v>0</v>
      </c>
      <c r="Q90" s="88">
        <v>0</v>
      </c>
      <c r="R90" s="88">
        <v>0</v>
      </c>
      <c r="S90" s="116">
        <v>0</v>
      </c>
      <c r="W90">
        <v>50</v>
      </c>
      <c r="X90">
        <v>0</v>
      </c>
      <c r="Y90">
        <v>0</v>
      </c>
      <c r="Z90">
        <v>0.59</v>
      </c>
      <c r="AA90">
        <v>0</v>
      </c>
      <c r="AB90">
        <v>0</v>
      </c>
      <c r="AC90">
        <v>40</v>
      </c>
      <c r="AD90">
        <v>0.24</v>
      </c>
      <c r="AE90">
        <v>0.61</v>
      </c>
      <c r="AF90">
        <v>53.34</v>
      </c>
      <c r="AG90">
        <v>10</v>
      </c>
      <c r="AH90">
        <v>0.35</v>
      </c>
      <c r="AI90">
        <v>0.28000000000000003</v>
      </c>
      <c r="AJ90">
        <v>20</v>
      </c>
      <c r="AK90">
        <v>0.42</v>
      </c>
      <c r="AL90">
        <v>0.35</v>
      </c>
      <c r="AM90">
        <v>11.49</v>
      </c>
      <c r="AN90">
        <v>60</v>
      </c>
      <c r="AO90">
        <v>0.42</v>
      </c>
      <c r="AP90">
        <v>0</v>
      </c>
      <c r="AQ90">
        <v>6.7</v>
      </c>
      <c r="AR90">
        <v>0.38</v>
      </c>
      <c r="AS90">
        <v>0</v>
      </c>
      <c r="AT90">
        <v>0</v>
      </c>
      <c r="AU90">
        <v>18.05</v>
      </c>
      <c r="AV90">
        <v>6.99</v>
      </c>
      <c r="AW90">
        <v>0</v>
      </c>
      <c r="AX90">
        <v>11.49</v>
      </c>
      <c r="AY90">
        <v>0</v>
      </c>
      <c r="AZ90">
        <v>0</v>
      </c>
      <c r="BA90">
        <v>2.4700000000000002</v>
      </c>
      <c r="BB90">
        <v>0</v>
      </c>
      <c r="BC90">
        <v>53.85</v>
      </c>
    </row>
    <row r="91" spans="7:55">
      <c r="G91" t="s">
        <v>133</v>
      </c>
      <c r="H91" s="115">
        <v>32.880000000000003</v>
      </c>
      <c r="I91" s="88">
        <v>0.35</v>
      </c>
      <c r="J91" s="88">
        <v>2.85</v>
      </c>
      <c r="K91" s="88">
        <v>0</v>
      </c>
      <c r="L91" s="88">
        <v>6.7</v>
      </c>
      <c r="M91" s="116">
        <v>0</v>
      </c>
      <c r="N91" s="115">
        <v>107.19</v>
      </c>
      <c r="O91" s="88">
        <v>198.05</v>
      </c>
      <c r="P91" s="88">
        <v>0</v>
      </c>
      <c r="Q91" s="88">
        <v>0</v>
      </c>
      <c r="R91" s="88">
        <v>0</v>
      </c>
      <c r="S91" s="116">
        <v>0</v>
      </c>
      <c r="W91">
        <v>50</v>
      </c>
      <c r="X91">
        <v>0</v>
      </c>
      <c r="Y91">
        <v>0</v>
      </c>
      <c r="Z91">
        <v>0.59</v>
      </c>
      <c r="AA91">
        <v>0</v>
      </c>
      <c r="AB91">
        <v>0</v>
      </c>
      <c r="AC91">
        <v>40</v>
      </c>
      <c r="AD91">
        <v>0.24</v>
      </c>
      <c r="AE91">
        <v>0.61</v>
      </c>
      <c r="AF91">
        <v>53.34</v>
      </c>
      <c r="AG91">
        <v>10</v>
      </c>
      <c r="AH91">
        <v>0.35</v>
      </c>
      <c r="AI91">
        <v>0.28000000000000003</v>
      </c>
      <c r="AJ91">
        <v>20</v>
      </c>
      <c r="AK91">
        <v>0.42</v>
      </c>
      <c r="AL91">
        <v>0.35</v>
      </c>
      <c r="AM91">
        <v>11.49</v>
      </c>
      <c r="AN91">
        <v>60</v>
      </c>
      <c r="AO91">
        <v>0.42</v>
      </c>
      <c r="AP91">
        <v>0</v>
      </c>
      <c r="AQ91">
        <v>6.7</v>
      </c>
      <c r="AR91">
        <v>0.38</v>
      </c>
      <c r="AS91">
        <v>0</v>
      </c>
      <c r="AT91">
        <v>0</v>
      </c>
      <c r="AU91">
        <v>18.05</v>
      </c>
      <c r="AV91">
        <v>6.99</v>
      </c>
      <c r="AW91">
        <v>0</v>
      </c>
      <c r="AX91">
        <v>11.49</v>
      </c>
      <c r="AY91">
        <v>0</v>
      </c>
      <c r="AZ91">
        <v>0</v>
      </c>
      <c r="BA91">
        <v>2.4700000000000002</v>
      </c>
      <c r="BB91">
        <v>0</v>
      </c>
      <c r="BC91">
        <v>53.85</v>
      </c>
    </row>
    <row r="92" spans="7:55">
      <c r="G92" t="s">
        <v>134</v>
      </c>
      <c r="H92" s="115">
        <v>32.880000000000003</v>
      </c>
      <c r="I92" s="88">
        <v>0.35</v>
      </c>
      <c r="J92" s="88">
        <v>2.85</v>
      </c>
      <c r="K92" s="88">
        <v>0</v>
      </c>
      <c r="L92" s="88">
        <v>6.7</v>
      </c>
      <c r="M92" s="116">
        <v>0</v>
      </c>
      <c r="N92" s="115">
        <v>107.19</v>
      </c>
      <c r="O92" s="88">
        <v>198.05</v>
      </c>
      <c r="P92" s="88">
        <v>0</v>
      </c>
      <c r="Q92" s="88">
        <v>0</v>
      </c>
      <c r="R92" s="88">
        <v>0</v>
      </c>
      <c r="S92" s="116">
        <v>0</v>
      </c>
      <c r="W92">
        <v>50</v>
      </c>
      <c r="X92">
        <v>0</v>
      </c>
      <c r="Y92">
        <v>0</v>
      </c>
      <c r="Z92">
        <v>0.59</v>
      </c>
      <c r="AA92">
        <v>0</v>
      </c>
      <c r="AB92">
        <v>0</v>
      </c>
      <c r="AC92">
        <v>40</v>
      </c>
      <c r="AD92">
        <v>0.24</v>
      </c>
      <c r="AE92">
        <v>0.61</v>
      </c>
      <c r="AF92">
        <v>53.34</v>
      </c>
      <c r="AG92">
        <v>10</v>
      </c>
      <c r="AH92">
        <v>0.35</v>
      </c>
      <c r="AI92">
        <v>0.28000000000000003</v>
      </c>
      <c r="AJ92">
        <v>20</v>
      </c>
      <c r="AK92">
        <v>0.42</v>
      </c>
      <c r="AL92">
        <v>0.35</v>
      </c>
      <c r="AM92">
        <v>11.49</v>
      </c>
      <c r="AN92">
        <v>60</v>
      </c>
      <c r="AO92">
        <v>0.42</v>
      </c>
      <c r="AP92">
        <v>0</v>
      </c>
      <c r="AQ92">
        <v>6.7</v>
      </c>
      <c r="AR92">
        <v>0.38</v>
      </c>
      <c r="AS92">
        <v>0</v>
      </c>
      <c r="AT92">
        <v>0</v>
      </c>
      <c r="AU92">
        <v>18.05</v>
      </c>
      <c r="AV92">
        <v>6.99</v>
      </c>
      <c r="AW92">
        <v>0</v>
      </c>
      <c r="AX92">
        <v>11.49</v>
      </c>
      <c r="AY92">
        <v>0</v>
      </c>
      <c r="AZ92">
        <v>0</v>
      </c>
      <c r="BA92">
        <v>2.4700000000000002</v>
      </c>
      <c r="BB92">
        <v>0</v>
      </c>
      <c r="BC92">
        <v>53.85</v>
      </c>
    </row>
    <row r="93" spans="7:55">
      <c r="G93" t="s">
        <v>135</v>
      </c>
      <c r="H93" s="115">
        <v>32.880000000000003</v>
      </c>
      <c r="I93" s="88">
        <v>0.35</v>
      </c>
      <c r="J93" s="88">
        <v>2.85</v>
      </c>
      <c r="K93" s="88">
        <v>0</v>
      </c>
      <c r="L93" s="88">
        <v>6.7</v>
      </c>
      <c r="M93" s="116">
        <v>0</v>
      </c>
      <c r="N93" s="115">
        <v>107.19</v>
      </c>
      <c r="O93" s="88">
        <v>198.05</v>
      </c>
      <c r="P93" s="88">
        <v>0</v>
      </c>
      <c r="Q93" s="88">
        <v>0</v>
      </c>
      <c r="R93" s="88">
        <v>0</v>
      </c>
      <c r="S93" s="116">
        <v>0</v>
      </c>
      <c r="W93">
        <v>50</v>
      </c>
      <c r="X93">
        <v>0</v>
      </c>
      <c r="Y93">
        <v>0</v>
      </c>
      <c r="Z93">
        <v>0.59</v>
      </c>
      <c r="AA93">
        <v>0</v>
      </c>
      <c r="AB93">
        <v>0</v>
      </c>
      <c r="AC93">
        <v>40</v>
      </c>
      <c r="AD93">
        <v>0.24</v>
      </c>
      <c r="AE93">
        <v>0.61</v>
      </c>
      <c r="AF93">
        <v>53.34</v>
      </c>
      <c r="AG93">
        <v>10</v>
      </c>
      <c r="AH93">
        <v>0.35</v>
      </c>
      <c r="AI93">
        <v>0.28000000000000003</v>
      </c>
      <c r="AJ93">
        <v>20</v>
      </c>
      <c r="AK93">
        <v>0.42</v>
      </c>
      <c r="AL93">
        <v>0.35</v>
      </c>
      <c r="AM93">
        <v>11.49</v>
      </c>
      <c r="AN93">
        <v>60</v>
      </c>
      <c r="AO93">
        <v>0.42</v>
      </c>
      <c r="AP93">
        <v>0</v>
      </c>
      <c r="AQ93">
        <v>6.7</v>
      </c>
      <c r="AR93">
        <v>0.38</v>
      </c>
      <c r="AS93">
        <v>0</v>
      </c>
      <c r="AT93">
        <v>0</v>
      </c>
      <c r="AU93">
        <v>18.05</v>
      </c>
      <c r="AV93">
        <v>6.99</v>
      </c>
      <c r="AW93">
        <v>0</v>
      </c>
      <c r="AX93">
        <v>11.49</v>
      </c>
      <c r="AY93">
        <v>0</v>
      </c>
      <c r="AZ93">
        <v>0</v>
      </c>
      <c r="BA93">
        <v>2.4700000000000002</v>
      </c>
      <c r="BB93">
        <v>0</v>
      </c>
      <c r="BC93">
        <v>53.85</v>
      </c>
    </row>
    <row r="94" spans="7:55">
      <c r="G94" t="s">
        <v>136</v>
      </c>
      <c r="H94" s="115">
        <v>32.880000000000003</v>
      </c>
      <c r="I94" s="88">
        <v>0.35</v>
      </c>
      <c r="J94" s="88">
        <v>2.85</v>
      </c>
      <c r="K94" s="88">
        <v>0</v>
      </c>
      <c r="L94" s="88">
        <v>6.7</v>
      </c>
      <c r="M94" s="116">
        <v>0</v>
      </c>
      <c r="N94" s="115">
        <v>107.19</v>
      </c>
      <c r="O94" s="88">
        <v>198.05</v>
      </c>
      <c r="P94" s="88">
        <v>0</v>
      </c>
      <c r="Q94" s="88">
        <v>0</v>
      </c>
      <c r="R94" s="88">
        <v>0</v>
      </c>
      <c r="S94" s="116">
        <v>0</v>
      </c>
      <c r="W94">
        <v>50</v>
      </c>
      <c r="X94">
        <v>0</v>
      </c>
      <c r="Y94">
        <v>0</v>
      </c>
      <c r="Z94">
        <v>0.59</v>
      </c>
      <c r="AA94">
        <v>0</v>
      </c>
      <c r="AB94">
        <v>0</v>
      </c>
      <c r="AC94">
        <v>40</v>
      </c>
      <c r="AD94">
        <v>0.24</v>
      </c>
      <c r="AE94">
        <v>0.61</v>
      </c>
      <c r="AF94">
        <v>53.34</v>
      </c>
      <c r="AG94">
        <v>10</v>
      </c>
      <c r="AH94">
        <v>0.35</v>
      </c>
      <c r="AI94">
        <v>0.28000000000000003</v>
      </c>
      <c r="AJ94">
        <v>20</v>
      </c>
      <c r="AK94">
        <v>0.42</v>
      </c>
      <c r="AL94">
        <v>0.35</v>
      </c>
      <c r="AM94">
        <v>11.49</v>
      </c>
      <c r="AN94">
        <v>60</v>
      </c>
      <c r="AO94">
        <v>0.42</v>
      </c>
      <c r="AP94">
        <v>0</v>
      </c>
      <c r="AQ94">
        <v>6.7</v>
      </c>
      <c r="AR94">
        <v>0.38</v>
      </c>
      <c r="AS94">
        <v>0</v>
      </c>
      <c r="AT94">
        <v>0</v>
      </c>
      <c r="AU94">
        <v>18.05</v>
      </c>
      <c r="AV94">
        <v>6.99</v>
      </c>
      <c r="AW94">
        <v>0</v>
      </c>
      <c r="AX94">
        <v>11.49</v>
      </c>
      <c r="AY94">
        <v>0</v>
      </c>
      <c r="AZ94">
        <v>0</v>
      </c>
      <c r="BA94">
        <v>2.4700000000000002</v>
      </c>
      <c r="BB94">
        <v>0</v>
      </c>
      <c r="BC94">
        <v>53.85</v>
      </c>
    </row>
    <row r="95" spans="7:55">
      <c r="G95" t="s">
        <v>137</v>
      </c>
      <c r="H95" s="115">
        <v>32.880000000000003</v>
      </c>
      <c r="I95" s="88">
        <v>0.35</v>
      </c>
      <c r="J95" s="88">
        <v>2.85</v>
      </c>
      <c r="K95" s="88">
        <v>0</v>
      </c>
      <c r="L95" s="88">
        <v>6.7</v>
      </c>
      <c r="M95" s="116">
        <v>0</v>
      </c>
      <c r="N95" s="115">
        <v>107.19</v>
      </c>
      <c r="O95" s="88">
        <v>198.05</v>
      </c>
      <c r="P95" s="88">
        <v>0</v>
      </c>
      <c r="Q95" s="88">
        <v>0</v>
      </c>
      <c r="R95" s="88">
        <v>0</v>
      </c>
      <c r="S95" s="116">
        <v>0</v>
      </c>
      <c r="W95">
        <v>50</v>
      </c>
      <c r="X95">
        <v>0</v>
      </c>
      <c r="Y95">
        <v>0</v>
      </c>
      <c r="Z95">
        <v>0.59</v>
      </c>
      <c r="AA95">
        <v>0</v>
      </c>
      <c r="AB95">
        <v>0</v>
      </c>
      <c r="AC95">
        <v>40</v>
      </c>
      <c r="AD95">
        <v>0.24</v>
      </c>
      <c r="AE95">
        <v>0.61</v>
      </c>
      <c r="AF95">
        <v>53.34</v>
      </c>
      <c r="AG95">
        <v>10</v>
      </c>
      <c r="AH95">
        <v>0.35</v>
      </c>
      <c r="AI95">
        <v>0.28000000000000003</v>
      </c>
      <c r="AJ95">
        <v>20</v>
      </c>
      <c r="AK95">
        <v>0.42</v>
      </c>
      <c r="AL95">
        <v>0.35</v>
      </c>
      <c r="AM95">
        <v>11.49</v>
      </c>
      <c r="AN95">
        <v>60</v>
      </c>
      <c r="AO95">
        <v>0.42</v>
      </c>
      <c r="AP95">
        <v>0</v>
      </c>
      <c r="AQ95">
        <v>6.7</v>
      </c>
      <c r="AR95">
        <v>0.38</v>
      </c>
      <c r="AS95">
        <v>0</v>
      </c>
      <c r="AT95">
        <v>0</v>
      </c>
      <c r="AU95">
        <v>18.05</v>
      </c>
      <c r="AV95">
        <v>6.99</v>
      </c>
      <c r="AW95">
        <v>0</v>
      </c>
      <c r="AX95">
        <v>11.49</v>
      </c>
      <c r="AY95">
        <v>0</v>
      </c>
      <c r="AZ95">
        <v>0</v>
      </c>
      <c r="BA95">
        <v>2.4700000000000002</v>
      </c>
      <c r="BB95">
        <v>0</v>
      </c>
      <c r="BC95">
        <v>53.85</v>
      </c>
    </row>
    <row r="96" spans="7:55">
      <c r="G96" t="s">
        <v>138</v>
      </c>
      <c r="H96" s="115">
        <v>32.880000000000003</v>
      </c>
      <c r="I96" s="88">
        <v>0.35</v>
      </c>
      <c r="J96" s="88">
        <v>2.85</v>
      </c>
      <c r="K96" s="88">
        <v>0</v>
      </c>
      <c r="L96" s="88">
        <v>6.7</v>
      </c>
      <c r="M96" s="116">
        <v>0</v>
      </c>
      <c r="N96" s="115">
        <v>107.19</v>
      </c>
      <c r="O96" s="88">
        <v>198.05</v>
      </c>
      <c r="P96" s="88">
        <v>0</v>
      </c>
      <c r="Q96" s="88">
        <v>0</v>
      </c>
      <c r="R96" s="88">
        <v>0</v>
      </c>
      <c r="S96" s="116">
        <v>0</v>
      </c>
      <c r="W96">
        <v>50</v>
      </c>
      <c r="X96">
        <v>0</v>
      </c>
      <c r="Y96">
        <v>0</v>
      </c>
      <c r="Z96">
        <v>0.59</v>
      </c>
      <c r="AA96">
        <v>0</v>
      </c>
      <c r="AB96">
        <v>0</v>
      </c>
      <c r="AC96">
        <v>40</v>
      </c>
      <c r="AD96">
        <v>0.24</v>
      </c>
      <c r="AE96">
        <v>0.61</v>
      </c>
      <c r="AF96">
        <v>53.34</v>
      </c>
      <c r="AG96">
        <v>10</v>
      </c>
      <c r="AH96">
        <v>0.35</v>
      </c>
      <c r="AI96">
        <v>0.28000000000000003</v>
      </c>
      <c r="AJ96">
        <v>20</v>
      </c>
      <c r="AK96">
        <v>0.42</v>
      </c>
      <c r="AL96">
        <v>0.35</v>
      </c>
      <c r="AM96">
        <v>11.49</v>
      </c>
      <c r="AN96">
        <v>60</v>
      </c>
      <c r="AO96">
        <v>0.42</v>
      </c>
      <c r="AP96">
        <v>0</v>
      </c>
      <c r="AQ96">
        <v>6.7</v>
      </c>
      <c r="AR96">
        <v>0.38</v>
      </c>
      <c r="AS96">
        <v>0</v>
      </c>
      <c r="AT96">
        <v>0</v>
      </c>
      <c r="AU96">
        <v>18.05</v>
      </c>
      <c r="AV96">
        <v>6.99</v>
      </c>
      <c r="AW96">
        <v>0</v>
      </c>
      <c r="AX96">
        <v>11.49</v>
      </c>
      <c r="AY96">
        <v>0</v>
      </c>
      <c r="AZ96">
        <v>0</v>
      </c>
      <c r="BA96">
        <v>2.4700000000000002</v>
      </c>
      <c r="BB96">
        <v>0</v>
      </c>
      <c r="BC96">
        <v>53.85</v>
      </c>
    </row>
    <row r="97" spans="1:133">
      <c r="G97" t="s">
        <v>139</v>
      </c>
      <c r="H97" s="115">
        <v>2.91</v>
      </c>
      <c r="I97" s="88">
        <v>0.35</v>
      </c>
      <c r="J97" s="88">
        <v>2.85</v>
      </c>
      <c r="K97" s="88">
        <v>0</v>
      </c>
      <c r="L97" s="88">
        <v>6.7</v>
      </c>
      <c r="M97" s="116">
        <v>0</v>
      </c>
      <c r="N97" s="115">
        <v>107.19</v>
      </c>
      <c r="O97" s="88">
        <v>198.05</v>
      </c>
      <c r="P97" s="88">
        <v>0</v>
      </c>
      <c r="Q97" s="88">
        <v>0</v>
      </c>
      <c r="R97" s="88">
        <v>0</v>
      </c>
      <c r="S97" s="116">
        <v>0</v>
      </c>
      <c r="W97">
        <v>50</v>
      </c>
      <c r="X97">
        <v>0</v>
      </c>
      <c r="Y97">
        <v>0</v>
      </c>
      <c r="Z97">
        <v>0.59</v>
      </c>
      <c r="AA97">
        <v>0</v>
      </c>
      <c r="AB97">
        <v>0</v>
      </c>
      <c r="AC97">
        <v>40</v>
      </c>
      <c r="AD97">
        <v>0.24</v>
      </c>
      <c r="AE97">
        <v>0.61</v>
      </c>
      <c r="AF97">
        <v>53.34</v>
      </c>
      <c r="AG97">
        <v>10</v>
      </c>
      <c r="AH97">
        <v>0.35</v>
      </c>
      <c r="AI97">
        <v>0.28000000000000003</v>
      </c>
      <c r="AJ97">
        <v>20</v>
      </c>
      <c r="AK97">
        <v>0.42</v>
      </c>
      <c r="AL97">
        <v>0.35</v>
      </c>
      <c r="AM97">
        <v>0</v>
      </c>
      <c r="AN97">
        <v>60</v>
      </c>
      <c r="AO97">
        <v>0.42</v>
      </c>
      <c r="AP97">
        <v>0</v>
      </c>
      <c r="AQ97">
        <v>6.7</v>
      </c>
      <c r="AR97">
        <v>0.38</v>
      </c>
      <c r="AS97">
        <v>0</v>
      </c>
      <c r="AT97">
        <v>0</v>
      </c>
      <c r="AU97">
        <v>18.05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2.4700000000000002</v>
      </c>
      <c r="BB97">
        <v>0</v>
      </c>
      <c r="BC97">
        <v>53.85</v>
      </c>
    </row>
    <row r="98" spans="1:133">
      <c r="G98" t="s">
        <v>140</v>
      </c>
      <c r="H98" s="115">
        <v>2.91</v>
      </c>
      <c r="I98" s="88">
        <v>0.35</v>
      </c>
      <c r="J98" s="88">
        <v>2.85</v>
      </c>
      <c r="K98" s="88">
        <v>0</v>
      </c>
      <c r="L98" s="88">
        <v>6.7</v>
      </c>
      <c r="M98" s="116">
        <v>0</v>
      </c>
      <c r="N98" s="115">
        <v>107.19</v>
      </c>
      <c r="O98" s="88">
        <v>198.05</v>
      </c>
      <c r="P98" s="88">
        <v>0</v>
      </c>
      <c r="Q98" s="88">
        <v>0</v>
      </c>
      <c r="R98" s="88">
        <v>0</v>
      </c>
      <c r="S98" s="116">
        <v>0</v>
      </c>
      <c r="W98">
        <v>50</v>
      </c>
      <c r="X98">
        <v>0</v>
      </c>
      <c r="Y98">
        <v>0</v>
      </c>
      <c r="Z98">
        <v>0.59</v>
      </c>
      <c r="AA98">
        <v>0</v>
      </c>
      <c r="AB98">
        <v>0</v>
      </c>
      <c r="AC98">
        <v>40</v>
      </c>
      <c r="AD98">
        <v>0.24</v>
      </c>
      <c r="AE98">
        <v>0.61</v>
      </c>
      <c r="AF98">
        <v>53.34</v>
      </c>
      <c r="AG98">
        <v>10</v>
      </c>
      <c r="AH98">
        <v>0.35</v>
      </c>
      <c r="AI98">
        <v>0.28000000000000003</v>
      </c>
      <c r="AJ98">
        <v>20</v>
      </c>
      <c r="AK98">
        <v>0.42</v>
      </c>
      <c r="AL98">
        <v>0.35</v>
      </c>
      <c r="AM98">
        <v>0</v>
      </c>
      <c r="AN98">
        <v>60</v>
      </c>
      <c r="AO98">
        <v>0.42</v>
      </c>
      <c r="AP98">
        <v>0</v>
      </c>
      <c r="AQ98">
        <v>6.7</v>
      </c>
      <c r="AR98">
        <v>0.38</v>
      </c>
      <c r="AS98">
        <v>0</v>
      </c>
      <c r="AT98">
        <v>0</v>
      </c>
      <c r="AU98">
        <v>18.05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2.4700000000000002</v>
      </c>
      <c r="BB98">
        <v>0</v>
      </c>
      <c r="BC98">
        <v>53.85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4.8243325000000015</v>
      </c>
      <c r="I99" s="111">
        <f t="shared" ref="I99:BU99" si="1">SUM(I3:I98)/4000</f>
        <v>1.1425725000000007</v>
      </c>
      <c r="J99" s="111">
        <f t="shared" si="1"/>
        <v>6.793000000000006E-2</v>
      </c>
      <c r="K99" s="111">
        <f t="shared" si="1"/>
        <v>0</v>
      </c>
      <c r="L99" s="111">
        <f t="shared" si="1"/>
        <v>0.19026500000000024</v>
      </c>
      <c r="M99" s="111">
        <f t="shared" si="1"/>
        <v>0</v>
      </c>
      <c r="N99" s="110">
        <f t="shared" si="1"/>
        <v>4.0617599999999987</v>
      </c>
      <c r="O99" s="111">
        <f t="shared" si="1"/>
        <v>5.6280000000000019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1.2</v>
      </c>
      <c r="X99">
        <f t="shared" si="1"/>
        <v>0.98610000000000031</v>
      </c>
      <c r="Y99">
        <f t="shared" si="1"/>
        <v>0.7623325000000003</v>
      </c>
      <c r="Z99">
        <f t="shared" si="1"/>
        <v>1.3720000000000003E-2</v>
      </c>
      <c r="AA99">
        <f t="shared" si="1"/>
        <v>0.37049999999999994</v>
      </c>
      <c r="AB99">
        <f t="shared" si="1"/>
        <v>0.38892250000000012</v>
      </c>
      <c r="AC99">
        <f t="shared" si="1"/>
        <v>0.96</v>
      </c>
      <c r="AD99">
        <f t="shared" si="1"/>
        <v>5.5599999999999972E-3</v>
      </c>
      <c r="AE99">
        <f t="shared" si="1"/>
        <v>1.4340000000000009E-2</v>
      </c>
      <c r="AF99">
        <f t="shared" si="1"/>
        <v>0.32004000000000005</v>
      </c>
      <c r="AG99">
        <f t="shared" si="1"/>
        <v>0.24</v>
      </c>
      <c r="AH99">
        <f t="shared" si="1"/>
        <v>8.2399999999999904E-3</v>
      </c>
      <c r="AI99">
        <f t="shared" si="1"/>
        <v>7.2200000000000007E-3</v>
      </c>
      <c r="AJ99">
        <f t="shared" si="1"/>
        <v>0.48</v>
      </c>
      <c r="AK99">
        <f t="shared" si="1"/>
        <v>9.0500000000000077E-3</v>
      </c>
      <c r="AL99">
        <f t="shared" si="1"/>
        <v>9.7400000000000125E-3</v>
      </c>
      <c r="AM99">
        <f t="shared" si="1"/>
        <v>0.12064500000000006</v>
      </c>
      <c r="AN99">
        <f t="shared" si="1"/>
        <v>1.44</v>
      </c>
      <c r="AO99">
        <f t="shared" si="1"/>
        <v>1.0939999999999998E-2</v>
      </c>
      <c r="AP99">
        <f t="shared" si="1"/>
        <v>2.9464999999999998E-2</v>
      </c>
      <c r="AQ99">
        <f t="shared" si="1"/>
        <v>0.16080000000000008</v>
      </c>
      <c r="AR99">
        <f t="shared" si="1"/>
        <v>8.6800000000000037E-3</v>
      </c>
      <c r="AS99">
        <f t="shared" si="1"/>
        <v>0.87480000000000069</v>
      </c>
      <c r="AT99">
        <f t="shared" si="1"/>
        <v>0.16657999999999998</v>
      </c>
      <c r="AU99">
        <f t="shared" si="1"/>
        <v>0.43319999999999931</v>
      </c>
      <c r="AV99">
        <f t="shared" si="1"/>
        <v>7.3395000000000044E-2</v>
      </c>
      <c r="AW99">
        <f t="shared" si="1"/>
        <v>0.86450000000000005</v>
      </c>
      <c r="AX99">
        <f t="shared" si="1"/>
        <v>0.12064500000000006</v>
      </c>
      <c r="AY99">
        <f t="shared" si="1"/>
        <v>2.4493199999999997</v>
      </c>
      <c r="AZ99">
        <f t="shared" si="1"/>
        <v>0.28721999999999998</v>
      </c>
      <c r="BA99">
        <f t="shared" si="1"/>
        <v>5.924999999999999E-2</v>
      </c>
      <c r="BB99">
        <f t="shared" si="1"/>
        <v>1.747255</v>
      </c>
      <c r="BC99">
        <f t="shared" si="1"/>
        <v>1.2924000000000004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2023-02-02T10:14:37Z</dcterms:modified>
</cp:coreProperties>
</file>